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<sst xmlns="http://schemas.openxmlformats.org/spreadsheetml/2006/main" count="152" uniqueCount="74">
  <si>
    <t>Funcţia</t>
  </si>
  <si>
    <t>Coeficient</t>
  </si>
  <si>
    <t>1.</t>
  </si>
  <si>
    <t>2.</t>
  </si>
  <si>
    <t>maxim</t>
  </si>
  <si>
    <t>S</t>
  </si>
  <si>
    <t>Secretar  UAT (localitate până la 3000 locuitori)</t>
  </si>
  <si>
    <t>4.</t>
  </si>
  <si>
    <t>M</t>
  </si>
  <si>
    <t xml:space="preserve">G </t>
  </si>
  <si>
    <t>10.</t>
  </si>
  <si>
    <t>Portar, paznic, pompier, guard, bufetier, manipulant bunuri, curier</t>
  </si>
  <si>
    <t>Muncitor calificat I</t>
  </si>
  <si>
    <t>Muncitor calificat II</t>
  </si>
  <si>
    <t>Muncitor calificat III</t>
  </si>
  <si>
    <t>Muncitor calificat IV</t>
  </si>
  <si>
    <t>Muncitor necalificat I</t>
  </si>
  <si>
    <t>Referent  grad                                                           profesional principal</t>
  </si>
  <si>
    <t>Consilier, consilier juridic, expert, inspector  grad profesional superior</t>
  </si>
  <si>
    <t>Consilier, consilier juridic, expert, inspector  grad profesional principal</t>
  </si>
  <si>
    <t>Consilier, consilier juridic, expert, inspector  grad profesional asistent</t>
  </si>
  <si>
    <t>Referent  grad                                                           profesional superior</t>
  </si>
  <si>
    <t>Referent  grad                                                           profesional asistent</t>
  </si>
  <si>
    <t>Referent  grad                                                           profesional debutant</t>
  </si>
  <si>
    <t xml:space="preserve">Nivel </t>
  </si>
  <si>
    <t>studii</t>
  </si>
  <si>
    <t>Nivel studii</t>
  </si>
  <si>
    <t>Valoare coeficient  (salariul minim garantat în plată)</t>
  </si>
  <si>
    <t>Grilă de salarizare pentru administrația locală Comuna Ion Corvin - (până la 3.000 locuitori)</t>
  </si>
  <si>
    <t>Salariul de bază în funcție de gradație (vechime în muncă)</t>
  </si>
  <si>
    <t>Gradație</t>
  </si>
  <si>
    <t xml:space="preserve">Consilier, consilier juridic, expert, inspector grad profesional debutant </t>
  </si>
  <si>
    <t>Șofer I</t>
  </si>
  <si>
    <t>Șofer II</t>
  </si>
  <si>
    <t>Muncitor necalificat,  fără sporuri</t>
  </si>
  <si>
    <t>Custode sală</t>
  </si>
  <si>
    <t>Funcții de conducere</t>
  </si>
  <si>
    <t>Funcții de execuție - personal contractual</t>
  </si>
  <si>
    <t>Funcții de execuție - funcționari publici</t>
  </si>
  <si>
    <t>Primar,</t>
  </si>
  <si>
    <t>Marcela RĂDULESCU</t>
  </si>
  <si>
    <t>Asistenți personali ai persoanelor cu handicap</t>
  </si>
  <si>
    <t>G</t>
  </si>
  <si>
    <t>2236</t>
  </si>
  <si>
    <t>2348</t>
  </si>
  <si>
    <t>2465</t>
  </si>
  <si>
    <t>2527</t>
  </si>
  <si>
    <t>2590</t>
  </si>
  <si>
    <t>2080</t>
  </si>
  <si>
    <t>Consilieri locali</t>
  </si>
  <si>
    <t>10%</t>
  </si>
  <si>
    <t>Indemnizație</t>
  </si>
  <si>
    <t>832</t>
  </si>
  <si>
    <t>Salariile la data de 30.09.2019</t>
  </si>
  <si>
    <t>Nr. crt.</t>
  </si>
  <si>
    <t>Funcția</t>
  </si>
  <si>
    <t>Primar</t>
  </si>
  <si>
    <t>Viceprimar</t>
  </si>
  <si>
    <t>4</t>
  </si>
  <si>
    <t>3</t>
  </si>
  <si>
    <t>Demnitari</t>
  </si>
  <si>
    <t>3.</t>
  </si>
  <si>
    <t>5.</t>
  </si>
  <si>
    <t>6.</t>
  </si>
  <si>
    <t>7.</t>
  </si>
  <si>
    <t>8.</t>
  </si>
  <si>
    <t>9.</t>
  </si>
  <si>
    <t>11.</t>
  </si>
  <si>
    <t>12.</t>
  </si>
  <si>
    <t>Personalul care exercită activitatea de control financiar preventiv, pe perioada de exercitare a acestuia, beneficiază de o majorare a salariului de bază cu 10% conform art. 15 din Legea nr. 153/2017.</t>
  </si>
  <si>
    <t>Funcționarii publici din cadrul aparatului de specialitate al primarului comunei Ion Corvin beneficiază de vouchere de vacanță în cuantum de 1450 lei/an în conformitate cu prevederile art. 9 alin. (3) din OUG nr. 90/2017.</t>
  </si>
  <si>
    <t>Funcționarii publici din cadrul aparatului de specialitate al primarului comunei Ion Corvin beneficiază de normă de hrană în cuantum de 347 lei/lună în conformitate cu prevederile art. 18 alin. (1) din OUG nr. 90/2017.</t>
  </si>
  <si>
    <t>Personalul contractual din cadrul aparatului de specialitate al primarului comunei Ion Corvin beneficiază de normă de hrană în cuantum de 347 lei/lună în conformitate cu prevederile art. 18 alin. (1) din OUG nr. 90/2017.</t>
  </si>
  <si>
    <t>Indemnizația consilierilor locali se acordă doar dacă participă la cel puțin o ședință a autorității deliberative și o ședință a comisiei de specialitate, pe lună, desfășurate în condițiile legii.</t>
  </si>
</sst>
</file>

<file path=xl/styles.xml><?xml version="1.0" encoding="utf-8"?>
<styleSheet xmlns="http://schemas.openxmlformats.org/spreadsheetml/2006/main">
  <numFmts count="30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_-* #,##0\ _R_O_N_-;\-* #,##0\ _R_O_N_-;_-* &quot;-&quot;\ _R_O_N_-;_-@_-"/>
    <numFmt numFmtId="165" formatCode="_-* #,##0.00\ _R_O_N_-;\-* #,##0.00\ _R_O_N_-;_-* &quot;-&quot;??\ _R_O_N_-;_-@_-"/>
    <numFmt numFmtId="166" formatCode="#,##0\ &quot;lei&quot;;\-#,##0\ &quot;lei&quot;"/>
    <numFmt numFmtId="167" formatCode="#,##0\ &quot;lei&quot;;[Red]\-#,##0\ &quot;lei&quot;"/>
    <numFmt numFmtId="168" formatCode="#,##0.00\ &quot;lei&quot;;\-#,##0.00\ &quot;lei&quot;"/>
    <numFmt numFmtId="169" formatCode="#,##0.00\ &quot;lei&quot;;[Red]\-#,##0.00\ &quot;lei&quot;"/>
    <numFmt numFmtId="170" formatCode="_-* #,##0\ &quot;lei&quot;_-;\-* #,##0\ &quot;lei&quot;_-;_-* &quot;-&quot;\ &quot;lei&quot;_-;_-@_-"/>
    <numFmt numFmtId="171" formatCode="_-* #,##0\ _l_e_i_-;\-* #,##0\ _l_e_i_-;_-* &quot;-&quot;\ _l_e_i_-;_-@_-"/>
    <numFmt numFmtId="172" formatCode="_-* #,##0.00\ &quot;lei&quot;_-;\-* #,##0.00\ &quot;lei&quot;_-;_-* &quot;-&quot;??\ &quot;lei&quot;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b/>
      <u val="single"/>
      <sz val="14"/>
      <name val="Times New Roman"/>
      <family val="1"/>
    </font>
    <font>
      <b/>
      <sz val="12"/>
      <name val="Arial"/>
      <family val="2"/>
    </font>
    <font>
      <b/>
      <sz val="14"/>
      <name val="Times New Roman"/>
      <family val="1"/>
    </font>
    <font>
      <b/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0" borderId="2" applyNumberFormat="0" applyFill="0" applyAlignment="0" applyProtection="0"/>
    <xf numFmtId="0" fontId="37" fillId="28" borderId="0" applyNumberFormat="0" applyBorder="0" applyAlignment="0" applyProtection="0"/>
    <xf numFmtId="0" fontId="38" fillId="27" borderId="3" applyNumberFormat="0" applyAlignment="0" applyProtection="0"/>
    <xf numFmtId="0" fontId="39" fillId="29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/>
    </xf>
    <xf numFmtId="0" fontId="9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Font="1" applyAlignment="1" quotePrefix="1">
      <alignment/>
    </xf>
    <xf numFmtId="0" fontId="13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4" fontId="2" fillId="0" borderId="12" xfId="0" applyNumberFormat="1" applyFont="1" applyBorder="1" applyAlignment="1">
      <alignment horizontal="center" vertical="top" wrapText="1"/>
    </xf>
    <xf numFmtId="3" fontId="1" fillId="0" borderId="12" xfId="0" applyNumberFormat="1" applyFont="1" applyBorder="1" applyAlignment="1">
      <alignment horizontal="center" vertical="top" wrapText="1"/>
    </xf>
    <xf numFmtId="3" fontId="1" fillId="0" borderId="13" xfId="0" applyNumberFormat="1" applyFont="1" applyBorder="1" applyAlignment="1">
      <alignment horizontal="center" vertical="top" wrapText="1"/>
    </xf>
    <xf numFmtId="3" fontId="1" fillId="0" borderId="14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4" fontId="1" fillId="0" borderId="0" xfId="0" applyNumberFormat="1" applyFont="1" applyBorder="1" applyAlignment="1">
      <alignment horizontal="center" vertical="top" wrapText="1"/>
    </xf>
    <xf numFmtId="3" fontId="1" fillId="0" borderId="0" xfId="0" applyNumberFormat="1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49" fontId="2" fillId="0" borderId="33" xfId="0" applyNumberFormat="1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49" fontId="0" fillId="0" borderId="30" xfId="0" applyNumberForma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4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3" fillId="0" borderId="0" xfId="0" applyFont="1" applyAlignment="1">
      <alignment horizontal="center"/>
    </xf>
    <xf numFmtId="0" fontId="1" fillId="0" borderId="3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3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7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4" fontId="1" fillId="0" borderId="17" xfId="0" applyNumberFormat="1" applyFont="1" applyBorder="1" applyAlignment="1">
      <alignment horizontal="center" vertical="top" wrapText="1"/>
    </xf>
    <xf numFmtId="4" fontId="1" fillId="0" borderId="18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top" wrapText="1"/>
    </xf>
    <xf numFmtId="4" fontId="1" fillId="0" borderId="13" xfId="0" applyNumberFormat="1" applyFont="1" applyBorder="1" applyAlignment="1">
      <alignment horizontal="center" vertical="top" wrapText="1"/>
    </xf>
    <xf numFmtId="0" fontId="1" fillId="0" borderId="38" xfId="0" applyFont="1" applyBorder="1" applyAlignment="1">
      <alignment horizontal="center" vertical="center" wrapText="1"/>
    </xf>
    <xf numFmtId="49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12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3" xfId="0" applyFont="1" applyBorder="1" applyAlignment="1">
      <alignment vertical="top"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" fillId="0" borderId="26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4"/>
  <sheetViews>
    <sheetView tabSelected="1" workbookViewId="0" topLeftCell="A70">
      <selection activeCell="A84" sqref="A84:J84"/>
    </sheetView>
  </sheetViews>
  <sheetFormatPr defaultColWidth="9.140625" defaultRowHeight="12.75"/>
  <cols>
    <col min="1" max="1" width="5.57421875" style="0" customWidth="1"/>
    <col min="2" max="2" width="34.140625" style="0" customWidth="1"/>
    <col min="3" max="3" width="12.28125" style="0" customWidth="1"/>
    <col min="4" max="4" width="10.28125" style="0" bestFit="1" customWidth="1"/>
    <col min="5" max="9" width="10.140625" style="0" bestFit="1" customWidth="1"/>
    <col min="10" max="10" width="10.140625" style="0" customWidth="1"/>
  </cols>
  <sheetData>
    <row r="1" spans="1:10" ht="15.75">
      <c r="A1" s="1"/>
      <c r="F1" s="61" t="s">
        <v>53</v>
      </c>
      <c r="G1" s="61"/>
      <c r="H1" s="61"/>
      <c r="I1" s="61"/>
      <c r="J1" s="61"/>
    </row>
    <row r="2" ht="15.75">
      <c r="A2" s="1"/>
    </row>
    <row r="3" spans="1:10" ht="20.25">
      <c r="A3" s="91" t="s">
        <v>28</v>
      </c>
      <c r="B3" s="92"/>
      <c r="C3" s="92"/>
      <c r="D3" s="92"/>
      <c r="E3" s="92"/>
      <c r="F3" s="92"/>
      <c r="G3" s="92"/>
      <c r="H3" s="92"/>
      <c r="I3" s="92"/>
      <c r="J3" s="92"/>
    </row>
    <row r="4" ht="20.25">
      <c r="A4" s="8"/>
    </row>
    <row r="5" spans="1:4" ht="15.75">
      <c r="A5" s="2" t="s">
        <v>27</v>
      </c>
      <c r="C5" s="3"/>
      <c r="D5" s="4">
        <v>2080</v>
      </c>
    </row>
    <row r="6" spans="1:4" ht="15.75">
      <c r="A6" s="2"/>
      <c r="C6" s="3"/>
      <c r="D6" s="4"/>
    </row>
    <row r="7" spans="1:4" ht="15.75">
      <c r="A7" s="2"/>
      <c r="C7" s="3"/>
      <c r="D7" s="4"/>
    </row>
    <row r="8" spans="1:5" ht="18.75">
      <c r="A8" s="2"/>
      <c r="C8" s="86" t="s">
        <v>60</v>
      </c>
      <c r="D8" s="87"/>
      <c r="E8" s="87"/>
    </row>
    <row r="9" spans="1:4" ht="15.75">
      <c r="A9" s="2"/>
      <c r="C9" s="3"/>
      <c r="D9" s="4"/>
    </row>
    <row r="10" spans="1:5" ht="31.5">
      <c r="A10" s="23" t="s">
        <v>54</v>
      </c>
      <c r="B10" s="27" t="s">
        <v>55</v>
      </c>
      <c r="C10" s="28" t="s">
        <v>1</v>
      </c>
      <c r="D10" s="35" t="s">
        <v>51</v>
      </c>
      <c r="E10" s="36"/>
    </row>
    <row r="11" spans="1:5" ht="15.75">
      <c r="A11" s="25" t="s">
        <v>2</v>
      </c>
      <c r="B11" s="24" t="s">
        <v>56</v>
      </c>
      <c r="C11" s="26" t="s">
        <v>58</v>
      </c>
      <c r="D11" s="88">
        <v>8320</v>
      </c>
      <c r="E11" s="89"/>
    </row>
    <row r="12" spans="1:5" ht="15.75">
      <c r="A12" s="25" t="s">
        <v>3</v>
      </c>
      <c r="B12" s="24" t="s">
        <v>57</v>
      </c>
      <c r="C12" s="26" t="s">
        <v>59</v>
      </c>
      <c r="D12" s="88">
        <v>6240</v>
      </c>
      <c r="E12" s="89"/>
    </row>
    <row r="13" spans="1:4" ht="15.75">
      <c r="A13" s="2"/>
      <c r="C13" s="3"/>
      <c r="D13" s="4"/>
    </row>
    <row r="14" spans="1:4" ht="15.75">
      <c r="A14" s="2"/>
      <c r="C14" s="3"/>
      <c r="D14" s="4"/>
    </row>
    <row r="15" ht="15.75">
      <c r="A15" s="1"/>
    </row>
    <row r="16" spans="1:10" ht="14.25" customHeight="1">
      <c r="A16" s="94" t="s">
        <v>36</v>
      </c>
      <c r="B16" s="95"/>
      <c r="C16" s="95"/>
      <c r="D16" s="95"/>
      <c r="E16" s="95"/>
      <c r="F16" s="95"/>
      <c r="G16" s="95"/>
      <c r="H16" s="95"/>
      <c r="I16" s="95"/>
      <c r="J16" s="95"/>
    </row>
    <row r="17" spans="1:5" ht="19.5" thickBot="1">
      <c r="A17" s="93"/>
      <c r="B17" s="92"/>
      <c r="C17" s="92"/>
      <c r="D17" s="92"/>
      <c r="E17" s="92"/>
    </row>
    <row r="18" spans="1:10" ht="31.5" customHeight="1">
      <c r="A18" s="43" t="s">
        <v>54</v>
      </c>
      <c r="B18" s="41" t="s">
        <v>0</v>
      </c>
      <c r="C18" s="15" t="s">
        <v>24</v>
      </c>
      <c r="D18" s="16" t="s">
        <v>1</v>
      </c>
      <c r="E18" s="41" t="s">
        <v>29</v>
      </c>
      <c r="F18" s="41"/>
      <c r="G18" s="41"/>
      <c r="H18" s="41"/>
      <c r="I18" s="41"/>
      <c r="J18" s="42"/>
    </row>
    <row r="19" spans="1:10" ht="15.75">
      <c r="A19" s="44"/>
      <c r="B19" s="64"/>
      <c r="C19" s="9" t="s">
        <v>25</v>
      </c>
      <c r="D19" s="10" t="s">
        <v>4</v>
      </c>
      <c r="E19" s="11" t="s">
        <v>30</v>
      </c>
      <c r="F19" s="11" t="s">
        <v>30</v>
      </c>
      <c r="G19" s="11" t="s">
        <v>30</v>
      </c>
      <c r="H19" s="11" t="s">
        <v>30</v>
      </c>
      <c r="I19" s="11" t="s">
        <v>30</v>
      </c>
      <c r="J19" s="17" t="s">
        <v>30</v>
      </c>
    </row>
    <row r="20" spans="1:10" ht="12.75">
      <c r="A20" s="45"/>
      <c r="B20" s="64"/>
      <c r="C20" s="12"/>
      <c r="D20" s="12"/>
      <c r="E20" s="11">
        <v>0</v>
      </c>
      <c r="F20" s="11">
        <v>1</v>
      </c>
      <c r="G20" s="11">
        <v>2</v>
      </c>
      <c r="H20" s="11">
        <v>3</v>
      </c>
      <c r="I20" s="11">
        <v>4</v>
      </c>
      <c r="J20" s="17">
        <v>5</v>
      </c>
    </row>
    <row r="21" spans="1:10" ht="33.75" customHeight="1">
      <c r="A21" s="66" t="s">
        <v>61</v>
      </c>
      <c r="B21" s="74" t="s">
        <v>6</v>
      </c>
      <c r="C21" s="64" t="s">
        <v>5</v>
      </c>
      <c r="D21" s="73">
        <v>2.95</v>
      </c>
      <c r="E21" s="13">
        <f>F21/1.075</f>
        <v>2.3691208933342534</v>
      </c>
      <c r="F21" s="13">
        <f>G21/1.05</f>
        <v>2.546804960334322</v>
      </c>
      <c r="G21" s="13">
        <f>H21/1.05</f>
        <v>2.6741452083510384</v>
      </c>
      <c r="H21" s="13">
        <f>I21/1.025</f>
        <v>2.8078524687685906</v>
      </c>
      <c r="I21" s="13">
        <f>J21/1.025</f>
        <v>2.878048780487805</v>
      </c>
      <c r="J21" s="18">
        <v>2.95</v>
      </c>
    </row>
    <row r="22" spans="1:10" ht="15.75">
      <c r="A22" s="66"/>
      <c r="B22" s="74"/>
      <c r="C22" s="64"/>
      <c r="D22" s="73"/>
      <c r="E22" s="14">
        <f>E21*D5</f>
        <v>4927.771458135247</v>
      </c>
      <c r="F22" s="14">
        <f>F21*D5</f>
        <v>5297.35431749539</v>
      </c>
      <c r="G22" s="14">
        <f>G21*D5</f>
        <v>5562.22203337016</v>
      </c>
      <c r="H22" s="14">
        <f>H21*D5</f>
        <v>5840.333135038669</v>
      </c>
      <c r="I22" s="14">
        <f>I21*D5</f>
        <v>5986.341463414635</v>
      </c>
      <c r="J22" s="19">
        <f>J21*D5</f>
        <v>6136</v>
      </c>
    </row>
    <row r="23" spans="1:10" ht="15.75">
      <c r="A23" s="30"/>
      <c r="B23" s="31"/>
      <c r="C23" s="32"/>
      <c r="D23" s="33"/>
      <c r="E23" s="34"/>
      <c r="F23" s="34"/>
      <c r="G23" s="34"/>
      <c r="H23" s="34"/>
      <c r="I23" s="34"/>
      <c r="J23" s="34"/>
    </row>
    <row r="24" spans="1:10" ht="15.75">
      <c r="A24" s="30"/>
      <c r="B24" s="31"/>
      <c r="C24" s="32"/>
      <c r="D24" s="33"/>
      <c r="E24" s="34"/>
      <c r="F24" s="34"/>
      <c r="G24" s="34"/>
      <c r="H24" s="34"/>
      <c r="I24" s="34"/>
      <c r="J24" s="34"/>
    </row>
    <row r="25" spans="1:10" ht="15.75">
      <c r="A25" s="30"/>
      <c r="B25" s="31"/>
      <c r="C25" s="32"/>
      <c r="D25" s="33"/>
      <c r="E25" s="34"/>
      <c r="F25" s="34"/>
      <c r="G25" s="34"/>
      <c r="H25" s="34"/>
      <c r="I25" s="34"/>
      <c r="J25" s="34"/>
    </row>
    <row r="26" spans="1:10" ht="15.75">
      <c r="A26" s="30"/>
      <c r="B26" s="31"/>
      <c r="C26" s="32"/>
      <c r="D26" s="33"/>
      <c r="E26" s="34"/>
      <c r="F26" s="34"/>
      <c r="G26" s="34"/>
      <c r="H26" s="34"/>
      <c r="I26" s="34"/>
      <c r="J26" s="34"/>
    </row>
    <row r="27" spans="1:10" ht="15.75">
      <c r="A27" s="1"/>
      <c r="F27" s="61" t="s">
        <v>53</v>
      </c>
      <c r="G27" s="61"/>
      <c r="H27" s="61"/>
      <c r="I27" s="61"/>
      <c r="J27" s="61"/>
    </row>
    <row r="28" spans="1:10" ht="18.75">
      <c r="A28" s="94" t="s">
        <v>38</v>
      </c>
      <c r="B28" s="63"/>
      <c r="C28" s="63"/>
      <c r="D28" s="63"/>
      <c r="E28" s="63"/>
      <c r="F28" s="63"/>
      <c r="G28" s="63"/>
      <c r="H28" s="63"/>
      <c r="I28" s="63"/>
      <c r="J28" s="63"/>
    </row>
    <row r="29" ht="16.5" thickBot="1">
      <c r="A29" s="2"/>
    </row>
    <row r="30" spans="1:10" ht="31.5" customHeight="1">
      <c r="A30" s="43" t="s">
        <v>54</v>
      </c>
      <c r="B30" s="41" t="s">
        <v>0</v>
      </c>
      <c r="C30" s="41" t="s">
        <v>26</v>
      </c>
      <c r="D30" s="16" t="s">
        <v>1</v>
      </c>
      <c r="E30" s="41" t="s">
        <v>29</v>
      </c>
      <c r="F30" s="41"/>
      <c r="G30" s="41"/>
      <c r="H30" s="41"/>
      <c r="I30" s="41"/>
      <c r="J30" s="42"/>
    </row>
    <row r="31" spans="1:10" ht="12.75">
      <c r="A31" s="44"/>
      <c r="B31" s="64"/>
      <c r="C31" s="64"/>
      <c r="D31" s="10" t="s">
        <v>4</v>
      </c>
      <c r="E31" s="22" t="s">
        <v>30</v>
      </c>
      <c r="F31" s="11" t="s">
        <v>30</v>
      </c>
      <c r="G31" s="11" t="s">
        <v>30</v>
      </c>
      <c r="H31" s="11" t="s">
        <v>30</v>
      </c>
      <c r="I31" s="11" t="s">
        <v>30</v>
      </c>
      <c r="J31" s="17" t="s">
        <v>30</v>
      </c>
    </row>
    <row r="32" spans="1:10" ht="12.75">
      <c r="A32" s="45"/>
      <c r="B32" s="64"/>
      <c r="C32" s="64"/>
      <c r="D32" s="12"/>
      <c r="E32" s="22">
        <v>0</v>
      </c>
      <c r="F32" s="11">
        <v>1</v>
      </c>
      <c r="G32" s="11">
        <v>2</v>
      </c>
      <c r="H32" s="11">
        <v>3</v>
      </c>
      <c r="I32" s="11">
        <v>4</v>
      </c>
      <c r="J32" s="17">
        <v>5</v>
      </c>
    </row>
    <row r="33" spans="1:10" ht="19.5" customHeight="1">
      <c r="A33" s="66" t="s">
        <v>7</v>
      </c>
      <c r="B33" s="81" t="s">
        <v>18</v>
      </c>
      <c r="C33" s="64" t="s">
        <v>5</v>
      </c>
      <c r="D33" s="73">
        <v>2.8</v>
      </c>
      <c r="E33" s="13">
        <f>F33/1.075</f>
        <v>2.2486571190969187</v>
      </c>
      <c r="F33" s="13">
        <f>G33/1.05</f>
        <v>2.4173064030291873</v>
      </c>
      <c r="G33" s="13">
        <f>H33/1.05</f>
        <v>2.5381717231806467</v>
      </c>
      <c r="H33" s="13">
        <f>I33/1.025</f>
        <v>2.6650803093396793</v>
      </c>
      <c r="I33" s="13">
        <f>J33/1.025</f>
        <v>2.731707317073171</v>
      </c>
      <c r="J33" s="18">
        <v>2.8</v>
      </c>
    </row>
    <row r="34" spans="1:10" ht="15.75">
      <c r="A34" s="66"/>
      <c r="B34" s="81"/>
      <c r="C34" s="64"/>
      <c r="D34" s="73"/>
      <c r="E34" s="14">
        <f>E33*D5</f>
        <v>4677.206807721591</v>
      </c>
      <c r="F34" s="14">
        <f>F33*D5</f>
        <v>5027.99731830071</v>
      </c>
      <c r="G34" s="14">
        <f>G33*D5</f>
        <v>5279.397184215745</v>
      </c>
      <c r="H34" s="14">
        <f>H33*D5</f>
        <v>5543.367043426533</v>
      </c>
      <c r="I34" s="14">
        <f>I33*D5</f>
        <v>5681.951219512195</v>
      </c>
      <c r="J34" s="19">
        <f>J33*D5</f>
        <v>5824</v>
      </c>
    </row>
    <row r="35" spans="1:10" ht="14.25" customHeight="1">
      <c r="A35" s="66"/>
      <c r="B35" s="81" t="s">
        <v>19</v>
      </c>
      <c r="C35" s="64" t="s">
        <v>5</v>
      </c>
      <c r="D35" s="73">
        <v>2.7</v>
      </c>
      <c r="E35" s="13">
        <f>F35/1.075</f>
        <v>2.1683479362720286</v>
      </c>
      <c r="F35" s="13">
        <f>G35/1.05</f>
        <v>2.3309740314924308</v>
      </c>
      <c r="G35" s="13">
        <f>H35/1.05</f>
        <v>2.4475227330670526</v>
      </c>
      <c r="H35" s="13">
        <f>I35/1.025</f>
        <v>2.5698988697204053</v>
      </c>
      <c r="I35" s="13">
        <f>J35/1.025</f>
        <v>2.634146341463415</v>
      </c>
      <c r="J35" s="18">
        <v>2.7</v>
      </c>
    </row>
    <row r="36" spans="1:10" ht="15.75">
      <c r="A36" s="66"/>
      <c r="B36" s="81"/>
      <c r="C36" s="64"/>
      <c r="D36" s="73"/>
      <c r="E36" s="14">
        <f>E35*D5</f>
        <v>4510.163707445819</v>
      </c>
      <c r="F36" s="14">
        <f>F35*D5</f>
        <v>4848.425985504256</v>
      </c>
      <c r="G36" s="14">
        <f>G35*D5</f>
        <v>5090.847284779469</v>
      </c>
      <c r="H36" s="14">
        <f>H35*D5</f>
        <v>5345.389649018443</v>
      </c>
      <c r="I36" s="14">
        <f>I35*D5</f>
        <v>5479.024390243903</v>
      </c>
      <c r="J36" s="19">
        <f>J35*D5</f>
        <v>5616</v>
      </c>
    </row>
    <row r="37" spans="1:10" ht="15.75" customHeight="1">
      <c r="A37" s="66"/>
      <c r="B37" s="81" t="s">
        <v>20</v>
      </c>
      <c r="C37" s="64" t="s">
        <v>5</v>
      </c>
      <c r="D37" s="73">
        <v>2.4</v>
      </c>
      <c r="E37" s="13">
        <f>F37/1.075</f>
        <v>1.9274203877973588</v>
      </c>
      <c r="F37" s="13">
        <f>G37/1.05</f>
        <v>2.0719769168821607</v>
      </c>
      <c r="G37" s="13">
        <f>H37/1.05</f>
        <v>2.1755757627262686</v>
      </c>
      <c r="H37" s="13">
        <f>I37/1.025</f>
        <v>2.284354550862582</v>
      </c>
      <c r="I37" s="13">
        <f>J37/1.025</f>
        <v>2.3414634146341466</v>
      </c>
      <c r="J37" s="18">
        <v>2.4</v>
      </c>
    </row>
    <row r="38" spans="1:10" ht="15.75">
      <c r="A38" s="66"/>
      <c r="B38" s="81"/>
      <c r="C38" s="64"/>
      <c r="D38" s="73"/>
      <c r="E38" s="14">
        <f>E37*D5</f>
        <v>4009.034406618506</v>
      </c>
      <c r="F38" s="14">
        <f>F37*D5</f>
        <v>4309.711987114894</v>
      </c>
      <c r="G38" s="14">
        <f>G37*D5</f>
        <v>4525.197586470639</v>
      </c>
      <c r="H38" s="14">
        <f>H37*D5</f>
        <v>4751.457465794171</v>
      </c>
      <c r="I38" s="14">
        <f>I37*D5</f>
        <v>4870.243902439025</v>
      </c>
      <c r="J38" s="19">
        <f>J37*D5</f>
        <v>4992</v>
      </c>
    </row>
    <row r="39" spans="1:10" ht="15" customHeight="1">
      <c r="A39" s="66"/>
      <c r="B39" s="81" t="s">
        <v>31</v>
      </c>
      <c r="C39" s="64" t="s">
        <v>5</v>
      </c>
      <c r="D39" s="73">
        <v>1.8</v>
      </c>
      <c r="E39" s="13">
        <f>F39/1.075</f>
        <v>1.4455652908480192</v>
      </c>
      <c r="F39" s="13">
        <f>G39/1.05</f>
        <v>1.5539826876616205</v>
      </c>
      <c r="G39" s="13">
        <f>H39/1.05</f>
        <v>1.6316818220447016</v>
      </c>
      <c r="H39" s="13">
        <f>I39/1.025</f>
        <v>1.7132659131469368</v>
      </c>
      <c r="I39" s="13">
        <f>J39/1.025</f>
        <v>1.75609756097561</v>
      </c>
      <c r="J39" s="18">
        <v>1.8</v>
      </c>
    </row>
    <row r="40" spans="1:10" ht="15.75">
      <c r="A40" s="66"/>
      <c r="B40" s="81"/>
      <c r="C40" s="64"/>
      <c r="D40" s="73"/>
      <c r="E40" s="14">
        <f>E39*D5</f>
        <v>3006.77580496388</v>
      </c>
      <c r="F40" s="14">
        <f>F39*D5</f>
        <v>3232.2839903361705</v>
      </c>
      <c r="G40" s="14">
        <f>G39*D5</f>
        <v>3393.898189852979</v>
      </c>
      <c r="H40" s="14">
        <f>H39*D5</f>
        <v>3563.5930993456286</v>
      </c>
      <c r="I40" s="14">
        <f>I39*D5</f>
        <v>3652.6829268292686</v>
      </c>
      <c r="J40" s="19">
        <f>J39*D5</f>
        <v>3744</v>
      </c>
    </row>
    <row r="41" spans="1:10" ht="15" customHeight="1">
      <c r="A41" s="66" t="s">
        <v>62</v>
      </c>
      <c r="B41" s="81" t="s">
        <v>21</v>
      </c>
      <c r="C41" s="64" t="s">
        <v>8</v>
      </c>
      <c r="D41" s="73">
        <v>2.2</v>
      </c>
      <c r="E41" s="13">
        <f>F41/1.075</f>
        <v>1.7668020221475793</v>
      </c>
      <c r="F41" s="13">
        <f>G41/1.05</f>
        <v>1.8993121738086476</v>
      </c>
      <c r="G41" s="13">
        <f>H41/1.05</f>
        <v>1.99427778249908</v>
      </c>
      <c r="H41" s="13">
        <f>I41/1.025</f>
        <v>2.093991671624034</v>
      </c>
      <c r="I41" s="13">
        <f>J41/1.025</f>
        <v>2.1463414634146347</v>
      </c>
      <c r="J41" s="18">
        <v>2.2</v>
      </c>
    </row>
    <row r="42" spans="1:10" ht="15.75">
      <c r="A42" s="66"/>
      <c r="B42" s="81"/>
      <c r="C42" s="64"/>
      <c r="D42" s="73"/>
      <c r="E42" s="14">
        <f>E41*D5</f>
        <v>3674.9482060669648</v>
      </c>
      <c r="F42" s="14">
        <f>F41*D5</f>
        <v>3950.569321521987</v>
      </c>
      <c r="G42" s="14">
        <f>G41*D5</f>
        <v>4148.097787598086</v>
      </c>
      <c r="H42" s="14">
        <f>H41*D5</f>
        <v>4355.502676977991</v>
      </c>
      <c r="I42" s="14">
        <f>I41*D5</f>
        <v>4464.3902439024405</v>
      </c>
      <c r="J42" s="19">
        <f>J41*D5</f>
        <v>4576</v>
      </c>
    </row>
    <row r="43" spans="1:10" ht="15" customHeight="1">
      <c r="A43" s="66"/>
      <c r="B43" s="81" t="s">
        <v>17</v>
      </c>
      <c r="C43" s="64" t="s">
        <v>8</v>
      </c>
      <c r="D43" s="73">
        <v>2</v>
      </c>
      <c r="E43" s="13">
        <f>F43/1.075</f>
        <v>1.606183656497799</v>
      </c>
      <c r="F43" s="13">
        <f>G43/1.05</f>
        <v>1.7266474307351338</v>
      </c>
      <c r="G43" s="13">
        <f>H43/1.05</f>
        <v>1.8129798022718906</v>
      </c>
      <c r="H43" s="13">
        <f>I43/1.025</f>
        <v>1.903628792385485</v>
      </c>
      <c r="I43" s="13">
        <f>J43/1.025</f>
        <v>1.9512195121951221</v>
      </c>
      <c r="J43" s="18">
        <v>2</v>
      </c>
    </row>
    <row r="44" spans="1:10" ht="15.75">
      <c r="A44" s="66"/>
      <c r="B44" s="81"/>
      <c r="C44" s="64"/>
      <c r="D44" s="73"/>
      <c r="E44" s="14">
        <f>E43*D5</f>
        <v>3340.862005515422</v>
      </c>
      <c r="F44" s="14">
        <f>F43*D5</f>
        <v>3591.426655929078</v>
      </c>
      <c r="G44" s="14">
        <f>G43*D5</f>
        <v>3770.9979887255327</v>
      </c>
      <c r="H44" s="14">
        <f>H43*D5</f>
        <v>3959.547888161809</v>
      </c>
      <c r="I44" s="14">
        <f>I43*D5</f>
        <v>4058.536585365854</v>
      </c>
      <c r="J44" s="19">
        <f>J43*D5</f>
        <v>4160</v>
      </c>
    </row>
    <row r="45" spans="1:10" ht="17.25" customHeight="1">
      <c r="A45" s="66"/>
      <c r="B45" s="81" t="s">
        <v>22</v>
      </c>
      <c r="C45" s="64" t="s">
        <v>8</v>
      </c>
      <c r="D45" s="73">
        <v>1.7</v>
      </c>
      <c r="E45" s="13">
        <f>F45/1.075</f>
        <v>1.3652561080231291</v>
      </c>
      <c r="F45" s="13">
        <f>G45/1.05</f>
        <v>1.4676503161248637</v>
      </c>
      <c r="G45" s="13">
        <f>H45/1.05</f>
        <v>1.541032831931107</v>
      </c>
      <c r="H45" s="13">
        <f>I45/1.025</f>
        <v>1.6180844735276625</v>
      </c>
      <c r="I45" s="13">
        <f>J45/1.025</f>
        <v>1.6585365853658538</v>
      </c>
      <c r="J45" s="18">
        <v>1.7</v>
      </c>
    </row>
    <row r="46" spans="1:10" ht="15.75">
      <c r="A46" s="66"/>
      <c r="B46" s="81"/>
      <c r="C46" s="64"/>
      <c r="D46" s="73"/>
      <c r="E46" s="14">
        <f>E45*D5</f>
        <v>2839.7327046881087</v>
      </c>
      <c r="F46" s="14">
        <f>F45*D5</f>
        <v>3052.7126575397165</v>
      </c>
      <c r="G46" s="14">
        <f>G45*D5</f>
        <v>3205.3482904167026</v>
      </c>
      <c r="H46" s="14">
        <f>H45*D5</f>
        <v>3365.615704937538</v>
      </c>
      <c r="I46" s="14">
        <f>I45*D5</f>
        <v>3449.756097560976</v>
      </c>
      <c r="J46" s="19">
        <f>J45*D5</f>
        <v>3536</v>
      </c>
    </row>
    <row r="47" spans="1:10" ht="17.25" customHeight="1">
      <c r="A47" s="66"/>
      <c r="B47" s="81" t="s">
        <v>23</v>
      </c>
      <c r="C47" s="64" t="s">
        <v>8</v>
      </c>
      <c r="D47" s="73">
        <v>1.4</v>
      </c>
      <c r="E47" s="13">
        <f>F47/1.075</f>
        <v>1.1243285595484593</v>
      </c>
      <c r="F47" s="13">
        <f>G47/1.05</f>
        <v>1.2086532015145937</v>
      </c>
      <c r="G47" s="13">
        <f>H47/1.05</f>
        <v>1.2690858615903233</v>
      </c>
      <c r="H47" s="13">
        <f>I47/1.025</f>
        <v>1.3325401546698397</v>
      </c>
      <c r="I47" s="13">
        <f>J47/1.025</f>
        <v>1.3658536585365855</v>
      </c>
      <c r="J47" s="18">
        <v>1.4</v>
      </c>
    </row>
    <row r="48" spans="1:10" ht="16.5" thickBot="1">
      <c r="A48" s="85"/>
      <c r="B48" s="82"/>
      <c r="C48" s="83"/>
      <c r="D48" s="84"/>
      <c r="E48" s="20">
        <f>E47*D5</f>
        <v>2338.6034038607954</v>
      </c>
      <c r="F48" s="20">
        <f>F47*D5</f>
        <v>2513.998659150355</v>
      </c>
      <c r="G48" s="20">
        <f>G47*D5</f>
        <v>2639.6985921078726</v>
      </c>
      <c r="H48" s="20">
        <f>H47*D5</f>
        <v>2771.6835217132666</v>
      </c>
      <c r="I48" s="20">
        <f>I47*D5</f>
        <v>2840.9756097560976</v>
      </c>
      <c r="J48" s="21">
        <f>J47*D5</f>
        <v>2912</v>
      </c>
    </row>
    <row r="49" spans="1:10" ht="30.75" customHeight="1">
      <c r="A49" s="96" t="s">
        <v>69</v>
      </c>
      <c r="B49" s="97"/>
      <c r="C49" s="97"/>
      <c r="D49" s="97"/>
      <c r="E49" s="97"/>
      <c r="F49" s="97"/>
      <c r="G49" s="97"/>
      <c r="H49" s="97"/>
      <c r="I49" s="97"/>
      <c r="J49" s="97"/>
    </row>
    <row r="50" spans="1:10" ht="30.75" customHeight="1">
      <c r="A50" s="99" t="s">
        <v>70</v>
      </c>
      <c r="B50" s="100"/>
      <c r="C50" s="100"/>
      <c r="D50" s="100"/>
      <c r="E50" s="100"/>
      <c r="F50" s="100"/>
      <c r="G50" s="100"/>
      <c r="H50" s="100"/>
      <c r="I50" s="100"/>
      <c r="J50" s="100"/>
    </row>
    <row r="51" spans="1:10" ht="30.75" customHeight="1">
      <c r="A51" s="99" t="s">
        <v>71</v>
      </c>
      <c r="B51" s="100"/>
      <c r="C51" s="100"/>
      <c r="D51" s="100"/>
      <c r="E51" s="100"/>
      <c r="F51" s="100"/>
      <c r="G51" s="100"/>
      <c r="H51" s="100"/>
      <c r="I51" s="100"/>
      <c r="J51" s="100"/>
    </row>
    <row r="52" spans="1:10" ht="13.5" customHeight="1">
      <c r="A52" s="98"/>
      <c r="B52" s="101"/>
      <c r="C52" s="101"/>
      <c r="D52" s="101"/>
      <c r="E52" s="101"/>
      <c r="F52" s="101"/>
      <c r="G52" s="101"/>
      <c r="H52" s="101"/>
      <c r="I52" s="101"/>
      <c r="J52" s="101"/>
    </row>
    <row r="53" spans="1:10" ht="14.25" customHeight="1">
      <c r="A53" s="1"/>
      <c r="B53" s="5"/>
      <c r="F53" s="61" t="s">
        <v>53</v>
      </c>
      <c r="G53" s="61"/>
      <c r="H53" s="61"/>
      <c r="I53" s="61"/>
      <c r="J53" s="61"/>
    </row>
    <row r="54" spans="1:2" ht="14.25" customHeight="1">
      <c r="A54" s="1"/>
      <c r="B54" s="5"/>
    </row>
    <row r="55" spans="1:10" ht="16.5" customHeight="1">
      <c r="A55" s="62" t="s">
        <v>37</v>
      </c>
      <c r="B55" s="63"/>
      <c r="C55" s="63"/>
      <c r="D55" s="63"/>
      <c r="E55" s="63"/>
      <c r="F55" s="63"/>
      <c r="G55" s="63"/>
      <c r="H55" s="63"/>
      <c r="I55" s="63"/>
      <c r="J55" s="63"/>
    </row>
    <row r="56" ht="16.5" thickBot="1">
      <c r="A56" s="1"/>
    </row>
    <row r="57" spans="1:10" ht="31.5" customHeight="1">
      <c r="A57" s="43" t="s">
        <v>54</v>
      </c>
      <c r="B57" s="41" t="s">
        <v>0</v>
      </c>
      <c r="C57" s="41" t="s">
        <v>26</v>
      </c>
      <c r="D57" s="16" t="s">
        <v>1</v>
      </c>
      <c r="E57" s="41" t="s">
        <v>29</v>
      </c>
      <c r="F57" s="41"/>
      <c r="G57" s="41"/>
      <c r="H57" s="41"/>
      <c r="I57" s="41"/>
      <c r="J57" s="42"/>
    </row>
    <row r="58" spans="1:10" ht="12.75">
      <c r="A58" s="44"/>
      <c r="B58" s="64"/>
      <c r="C58" s="64"/>
      <c r="D58" s="10" t="s">
        <v>4</v>
      </c>
      <c r="E58" s="11" t="s">
        <v>30</v>
      </c>
      <c r="F58" s="11" t="s">
        <v>30</v>
      </c>
      <c r="G58" s="11" t="s">
        <v>30</v>
      </c>
      <c r="H58" s="11" t="s">
        <v>30</v>
      </c>
      <c r="I58" s="11" t="s">
        <v>30</v>
      </c>
      <c r="J58" s="17" t="s">
        <v>30</v>
      </c>
    </row>
    <row r="59" spans="1:10" ht="12.75">
      <c r="A59" s="45"/>
      <c r="B59" s="64"/>
      <c r="C59" s="64"/>
      <c r="D59" s="12"/>
      <c r="E59" s="11">
        <v>0</v>
      </c>
      <c r="F59" s="11">
        <v>1</v>
      </c>
      <c r="G59" s="11">
        <v>2</v>
      </c>
      <c r="H59" s="11">
        <v>3</v>
      </c>
      <c r="I59" s="11">
        <v>4</v>
      </c>
      <c r="J59" s="17">
        <v>5</v>
      </c>
    </row>
    <row r="60" spans="1:10" ht="17.25" customHeight="1">
      <c r="A60" s="75" t="s">
        <v>63</v>
      </c>
      <c r="B60" s="77" t="s">
        <v>11</v>
      </c>
      <c r="C60" s="9" t="s">
        <v>8</v>
      </c>
      <c r="D60" s="79">
        <v>1.56</v>
      </c>
      <c r="E60" s="13">
        <f>F60/1.075</f>
        <v>1.2528232520682834</v>
      </c>
      <c r="F60" s="13">
        <f>G60/1.05</f>
        <v>1.3467849959734046</v>
      </c>
      <c r="G60" s="13">
        <f>H60/1.05</f>
        <v>1.4141242457720749</v>
      </c>
      <c r="H60" s="13">
        <f>I60/1.025</f>
        <v>1.4848304580606786</v>
      </c>
      <c r="I60" s="13">
        <f>J60/1.025</f>
        <v>1.5219512195121954</v>
      </c>
      <c r="J60" s="18">
        <v>1.56</v>
      </c>
    </row>
    <row r="61" spans="1:10" ht="15.75">
      <c r="A61" s="76"/>
      <c r="B61" s="78"/>
      <c r="C61" s="9" t="s">
        <v>9</v>
      </c>
      <c r="D61" s="80"/>
      <c r="E61" s="14">
        <f>E60*D5</f>
        <v>2605.8723643020294</v>
      </c>
      <c r="F61" s="14">
        <f>F60*D5</f>
        <v>2801.3127916246817</v>
      </c>
      <c r="G61" s="14">
        <f>G60*D5</f>
        <v>2941.3784312059156</v>
      </c>
      <c r="H61" s="14">
        <f>H60*D5</f>
        <v>3088.4473527662117</v>
      </c>
      <c r="I61" s="14">
        <f>I60*D5</f>
        <v>3165.658536585366</v>
      </c>
      <c r="J61" s="19">
        <f>J60*D5</f>
        <v>3244.8</v>
      </c>
    </row>
    <row r="62" spans="1:10" ht="15.75">
      <c r="A62" s="66" t="s">
        <v>64</v>
      </c>
      <c r="B62" s="74" t="s">
        <v>32</v>
      </c>
      <c r="C62" s="9" t="s">
        <v>8</v>
      </c>
      <c r="D62" s="73">
        <v>1.87</v>
      </c>
      <c r="E62" s="13">
        <f>F62/1.075</f>
        <v>1.5017817188254423</v>
      </c>
      <c r="F62" s="13">
        <f>G62/1.05</f>
        <v>1.6144153477373504</v>
      </c>
      <c r="G62" s="13">
        <f>H62/1.05</f>
        <v>1.695136115124218</v>
      </c>
      <c r="H62" s="13">
        <f>I62/1.025</f>
        <v>1.7798929208804288</v>
      </c>
      <c r="I62" s="13">
        <f>J62/1.025</f>
        <v>1.8243902439024393</v>
      </c>
      <c r="J62" s="18">
        <v>1.87</v>
      </c>
    </row>
    <row r="63" spans="1:10" ht="15.75">
      <c r="A63" s="66"/>
      <c r="B63" s="74"/>
      <c r="C63" s="9" t="s">
        <v>9</v>
      </c>
      <c r="D63" s="73"/>
      <c r="E63" s="14">
        <f>E62*D5</f>
        <v>3123.70597515692</v>
      </c>
      <c r="F63" s="14">
        <f>F62*D5</f>
        <v>3357.983923293689</v>
      </c>
      <c r="G63" s="14">
        <f>G62*D5</f>
        <v>3525.883119458373</v>
      </c>
      <c r="H63" s="14">
        <f>H62*D5</f>
        <v>3702.177275431292</v>
      </c>
      <c r="I63" s="14">
        <f>I62*D5</f>
        <v>3794.731707317074</v>
      </c>
      <c r="J63" s="19">
        <f>J62*D5</f>
        <v>3889.6000000000004</v>
      </c>
    </row>
    <row r="64" spans="1:10" ht="15.75">
      <c r="A64" s="66"/>
      <c r="B64" s="74" t="s">
        <v>33</v>
      </c>
      <c r="C64" s="9" t="s">
        <v>8</v>
      </c>
      <c r="D64" s="73">
        <v>1.81</v>
      </c>
      <c r="E64" s="13">
        <f>F64/1.075</f>
        <v>1.4535962091305081</v>
      </c>
      <c r="F64" s="13">
        <f>G64/1.05</f>
        <v>1.5626159248152962</v>
      </c>
      <c r="G64" s="13">
        <f>H64/1.05</f>
        <v>1.6407467210560611</v>
      </c>
      <c r="H64" s="13">
        <f>I64/1.025</f>
        <v>1.7227840571088642</v>
      </c>
      <c r="I64" s="13">
        <f>J64/1.025</f>
        <v>1.7658536585365856</v>
      </c>
      <c r="J64" s="18">
        <v>1.81</v>
      </c>
    </row>
    <row r="65" spans="1:10" ht="15.75">
      <c r="A65" s="66"/>
      <c r="B65" s="74"/>
      <c r="C65" s="9" t="s">
        <v>9</v>
      </c>
      <c r="D65" s="73"/>
      <c r="E65" s="14">
        <f>E64*D5</f>
        <v>3023.480114991457</v>
      </c>
      <c r="F65" s="14">
        <f>F64*D5</f>
        <v>3250.241123615816</v>
      </c>
      <c r="G65" s="14">
        <f>G64*D5</f>
        <v>3412.753179796607</v>
      </c>
      <c r="H65" s="14">
        <f>H64*D5</f>
        <v>3583.3908387864376</v>
      </c>
      <c r="I65" s="14">
        <f>I64*D5</f>
        <v>3672.975609756098</v>
      </c>
      <c r="J65" s="19">
        <f>J64*D5</f>
        <v>3764.8</v>
      </c>
    </row>
    <row r="66" spans="1:10" ht="15.75">
      <c r="A66" s="66" t="s">
        <v>65</v>
      </c>
      <c r="B66" s="74" t="s">
        <v>12</v>
      </c>
      <c r="C66" s="9" t="s">
        <v>8</v>
      </c>
      <c r="D66" s="73">
        <v>1.8</v>
      </c>
      <c r="E66" s="13">
        <f>F66/1.075</f>
        <v>1.4455652908480192</v>
      </c>
      <c r="F66" s="13">
        <f>G66/1.05</f>
        <v>1.5539826876616205</v>
      </c>
      <c r="G66" s="13">
        <f>H66/1.05</f>
        <v>1.6316818220447016</v>
      </c>
      <c r="H66" s="13">
        <f>I66/1.025</f>
        <v>1.7132659131469368</v>
      </c>
      <c r="I66" s="13">
        <f>J66/1.025</f>
        <v>1.75609756097561</v>
      </c>
      <c r="J66" s="18">
        <v>1.8</v>
      </c>
    </row>
    <row r="67" spans="1:10" ht="15.75">
      <c r="A67" s="66"/>
      <c r="B67" s="74"/>
      <c r="C67" s="9" t="s">
        <v>9</v>
      </c>
      <c r="D67" s="73"/>
      <c r="E67" s="14">
        <f>E66*D5</f>
        <v>3006.77580496388</v>
      </c>
      <c r="F67" s="14">
        <f>F66*D5</f>
        <v>3232.2839903361705</v>
      </c>
      <c r="G67" s="14">
        <f>G66*D5</f>
        <v>3393.898189852979</v>
      </c>
      <c r="H67" s="14">
        <f>H66*D5</f>
        <v>3563.5930993456286</v>
      </c>
      <c r="I67" s="14">
        <f>I66*D5</f>
        <v>3652.6829268292686</v>
      </c>
      <c r="J67" s="19">
        <f>J66*D5</f>
        <v>3744</v>
      </c>
    </row>
    <row r="68" spans="1:10" ht="15.75">
      <c r="A68" s="66"/>
      <c r="B68" s="74" t="s">
        <v>13</v>
      </c>
      <c r="C68" s="9" t="s">
        <v>8</v>
      </c>
      <c r="D68" s="73">
        <v>1.72</v>
      </c>
      <c r="E68" s="13">
        <f>F68/1.075</f>
        <v>1.3813179445881072</v>
      </c>
      <c r="F68" s="13">
        <f>G68/1.05</f>
        <v>1.4849167904322151</v>
      </c>
      <c r="G68" s="13">
        <f>H68/1.05</f>
        <v>1.559162629953826</v>
      </c>
      <c r="H68" s="13">
        <f>I68/1.025</f>
        <v>1.6371207614515173</v>
      </c>
      <c r="I68" s="13">
        <f>J68/1.025</f>
        <v>1.678048780487805</v>
      </c>
      <c r="J68" s="18">
        <v>1.72</v>
      </c>
    </row>
    <row r="69" spans="1:10" ht="15.75">
      <c r="A69" s="66"/>
      <c r="B69" s="74"/>
      <c r="C69" s="9" t="s">
        <v>9</v>
      </c>
      <c r="D69" s="73"/>
      <c r="E69" s="14">
        <f>E68*D5</f>
        <v>2873.141324743263</v>
      </c>
      <c r="F69" s="14">
        <f>F68*D5</f>
        <v>3088.6269240990073</v>
      </c>
      <c r="G69" s="14">
        <f>G68*D5</f>
        <v>3243.058270303958</v>
      </c>
      <c r="H69" s="14">
        <f>H68*D5</f>
        <v>3405.211183819156</v>
      </c>
      <c r="I69" s="14">
        <f>I68*D5</f>
        <v>3490.3414634146343</v>
      </c>
      <c r="J69" s="19">
        <f>J68*D5</f>
        <v>3577.6</v>
      </c>
    </row>
    <row r="70" spans="1:10" ht="17.25" customHeight="1">
      <c r="A70" s="66"/>
      <c r="B70" s="74" t="s">
        <v>14</v>
      </c>
      <c r="C70" s="9" t="s">
        <v>8</v>
      </c>
      <c r="D70" s="73">
        <v>1.68</v>
      </c>
      <c r="E70" s="13">
        <f>F70/1.075</f>
        <v>1.349194271458151</v>
      </c>
      <c r="F70" s="13">
        <f>G70/1.05</f>
        <v>1.4503838418175123</v>
      </c>
      <c r="G70" s="13">
        <f>H70/1.05</f>
        <v>1.522903033908388</v>
      </c>
      <c r="H70" s="13">
        <f>I70/1.025</f>
        <v>1.5990481856038075</v>
      </c>
      <c r="I70" s="13">
        <f>J70/1.025</f>
        <v>1.6390243902439026</v>
      </c>
      <c r="J70" s="18">
        <v>1.68</v>
      </c>
    </row>
    <row r="71" spans="1:10" ht="15.75">
      <c r="A71" s="66"/>
      <c r="B71" s="74"/>
      <c r="C71" s="9" t="s">
        <v>9</v>
      </c>
      <c r="D71" s="73"/>
      <c r="E71" s="14">
        <f>E70*D5</f>
        <v>2806.324084632954</v>
      </c>
      <c r="F71" s="14">
        <f>F70*D5</f>
        <v>3016.7983909804257</v>
      </c>
      <c r="G71" s="14">
        <f>G70*D5</f>
        <v>3167.638310529447</v>
      </c>
      <c r="H71" s="14">
        <f>H70*D5</f>
        <v>3326.0202260559195</v>
      </c>
      <c r="I71" s="14">
        <f>I70*D5</f>
        <v>3409.1707317073174</v>
      </c>
      <c r="J71" s="19">
        <f>J70*D5</f>
        <v>3494.4</v>
      </c>
    </row>
    <row r="72" spans="1:10" ht="15.75">
      <c r="A72" s="66"/>
      <c r="B72" s="74" t="s">
        <v>15</v>
      </c>
      <c r="C72" s="9" t="s">
        <v>8</v>
      </c>
      <c r="D72" s="73">
        <v>1.65</v>
      </c>
      <c r="E72" s="13">
        <f>F72/1.075</f>
        <v>1.325101516610684</v>
      </c>
      <c r="F72" s="13">
        <f>G72/1.05</f>
        <v>1.4244841303564852</v>
      </c>
      <c r="G72" s="13">
        <f>H72/1.05</f>
        <v>1.4957083368743096</v>
      </c>
      <c r="H72" s="13">
        <f>I72/1.025</f>
        <v>1.5704937537180252</v>
      </c>
      <c r="I72" s="13">
        <f>J72/1.025</f>
        <v>1.6097560975609757</v>
      </c>
      <c r="J72" s="18">
        <v>1.65</v>
      </c>
    </row>
    <row r="73" spans="1:10" ht="15.75" customHeight="1">
      <c r="A73" s="66"/>
      <c r="B73" s="74"/>
      <c r="C73" s="9" t="s">
        <v>9</v>
      </c>
      <c r="D73" s="73"/>
      <c r="E73" s="14">
        <f>E72*D5</f>
        <v>2756.211154550223</v>
      </c>
      <c r="F73" s="14">
        <f>F72*D5</f>
        <v>2962.9269911414895</v>
      </c>
      <c r="G73" s="14">
        <f>G72*D5</f>
        <v>3111.073340698564</v>
      </c>
      <c r="H73" s="14">
        <f>H72*D5</f>
        <v>3266.6270077334925</v>
      </c>
      <c r="I73" s="14">
        <f>I72*D5</f>
        <v>3348.2926829268295</v>
      </c>
      <c r="J73" s="19">
        <f>J72*D5</f>
        <v>3432</v>
      </c>
    </row>
    <row r="74" spans="1:10" ht="17.25" customHeight="1">
      <c r="A74" s="66" t="s">
        <v>66</v>
      </c>
      <c r="B74" s="74" t="s">
        <v>16</v>
      </c>
      <c r="C74" s="9" t="s">
        <v>8</v>
      </c>
      <c r="D74" s="73">
        <v>1.63</v>
      </c>
      <c r="E74" s="13">
        <f>F74/1.075</f>
        <v>1.3090396800457063</v>
      </c>
      <c r="F74" s="13">
        <f>G74/1.05</f>
        <v>1.407217656049134</v>
      </c>
      <c r="G74" s="13">
        <f>H74/1.05</f>
        <v>1.4775785388515907</v>
      </c>
      <c r="H74" s="13">
        <f>I74/1.025</f>
        <v>1.5514574657941704</v>
      </c>
      <c r="I74" s="13">
        <f>J74/1.025</f>
        <v>1.5902439024390245</v>
      </c>
      <c r="J74" s="18">
        <v>1.63</v>
      </c>
    </row>
    <row r="75" spans="1:10" ht="15.75">
      <c r="A75" s="66"/>
      <c r="B75" s="74"/>
      <c r="C75" s="9" t="s">
        <v>9</v>
      </c>
      <c r="D75" s="73"/>
      <c r="E75" s="14">
        <f>E74*D5</f>
        <v>2722.802534495069</v>
      </c>
      <c r="F75" s="14">
        <f>F74*D5</f>
        <v>2927.0127245821986</v>
      </c>
      <c r="G75" s="14">
        <f>G74*D5</f>
        <v>3073.3633608113087</v>
      </c>
      <c r="H75" s="14">
        <f>H74*D5</f>
        <v>3227.0315288518746</v>
      </c>
      <c r="I75" s="14">
        <f>I74*D5</f>
        <v>3307.707317073171</v>
      </c>
      <c r="J75" s="19">
        <f>J74*D5</f>
        <v>3390.3999999999996</v>
      </c>
    </row>
    <row r="76" spans="1:10" ht="15.75" customHeight="1">
      <c r="A76" s="66"/>
      <c r="B76" s="74" t="s">
        <v>34</v>
      </c>
      <c r="C76" s="9" t="s">
        <v>8</v>
      </c>
      <c r="D76" s="73">
        <v>1.62</v>
      </c>
      <c r="E76" s="13">
        <f>F76/1.075</f>
        <v>1.3010087617632171</v>
      </c>
      <c r="F76" s="13">
        <f>G76/1.05</f>
        <v>1.3985844188954584</v>
      </c>
      <c r="G76" s="13">
        <f>H76/1.05</f>
        <v>1.4685136398402314</v>
      </c>
      <c r="H76" s="13">
        <f>I76/1.025</f>
        <v>1.541939321832243</v>
      </c>
      <c r="I76" s="13">
        <f>J76/1.025</f>
        <v>1.580487804878049</v>
      </c>
      <c r="J76" s="18">
        <v>1.62</v>
      </c>
    </row>
    <row r="77" spans="1:10" ht="15.75">
      <c r="A77" s="66"/>
      <c r="B77" s="74"/>
      <c r="C77" s="9" t="s">
        <v>9</v>
      </c>
      <c r="D77" s="73"/>
      <c r="E77" s="14">
        <f>E76*D5</f>
        <v>2706.0982244674915</v>
      </c>
      <c r="F77" s="14">
        <f>F76*D5</f>
        <v>2909.0555913025532</v>
      </c>
      <c r="G77" s="14">
        <f>G76*D5</f>
        <v>3054.508370867681</v>
      </c>
      <c r="H77" s="14">
        <f>H76*D5</f>
        <v>3207.2337894110656</v>
      </c>
      <c r="I77" s="14">
        <f>I76*D5</f>
        <v>3287.414634146342</v>
      </c>
      <c r="J77" s="19">
        <f>J76*D5</f>
        <v>3369.6000000000004</v>
      </c>
    </row>
    <row r="78" spans="1:10" ht="17.25" customHeight="1">
      <c r="A78" s="66" t="s">
        <v>10</v>
      </c>
      <c r="B78" s="74" t="s">
        <v>35</v>
      </c>
      <c r="C78" s="9" t="s">
        <v>8</v>
      </c>
      <c r="D78" s="73">
        <v>1.5</v>
      </c>
      <c r="E78" s="13">
        <f>F78/1.075</f>
        <v>1.2046377423733492</v>
      </c>
      <c r="F78" s="13">
        <f>G78/1.05</f>
        <v>1.2949855730513504</v>
      </c>
      <c r="G78" s="13">
        <f>H78/1.05</f>
        <v>1.359734851703918</v>
      </c>
      <c r="H78" s="13">
        <f>I78/1.025</f>
        <v>1.427721594289114</v>
      </c>
      <c r="I78" s="13">
        <f>J78/1.025</f>
        <v>1.4634146341463417</v>
      </c>
      <c r="J78" s="18">
        <v>1.5</v>
      </c>
    </row>
    <row r="79" spans="1:10" ht="16.5" thickBot="1">
      <c r="A79" s="85"/>
      <c r="B79" s="90"/>
      <c r="C79" s="29" t="s">
        <v>9</v>
      </c>
      <c r="D79" s="84"/>
      <c r="E79" s="20">
        <f>E78*D5</f>
        <v>2505.6465041365664</v>
      </c>
      <c r="F79" s="20">
        <f>F78*D5</f>
        <v>2693.569991946809</v>
      </c>
      <c r="G79" s="20">
        <f>G78*D5</f>
        <v>2828.2484915441496</v>
      </c>
      <c r="H79" s="20">
        <f>H78*D5</f>
        <v>2969.660916121357</v>
      </c>
      <c r="I79" s="20">
        <f>I78*D5</f>
        <v>3043.902439024391</v>
      </c>
      <c r="J79" s="21">
        <f>J78*D5</f>
        <v>3120</v>
      </c>
    </row>
    <row r="80" ht="12.75">
      <c r="B80" s="6"/>
    </row>
    <row r="81" spans="1:10" ht="27" customHeight="1">
      <c r="A81" s="102" t="s">
        <v>72</v>
      </c>
      <c r="B81" s="103"/>
      <c r="C81" s="103"/>
      <c r="D81" s="103"/>
      <c r="E81" s="103"/>
      <c r="F81" s="103"/>
      <c r="G81" s="103"/>
      <c r="H81" s="103"/>
      <c r="I81" s="103"/>
      <c r="J81" s="103"/>
    </row>
    <row r="82" spans="1:10" ht="15.75">
      <c r="A82" s="1"/>
      <c r="B82" s="5"/>
      <c r="F82" s="61" t="s">
        <v>53</v>
      </c>
      <c r="G82" s="61"/>
      <c r="H82" s="61"/>
      <c r="I82" s="61"/>
      <c r="J82" s="61"/>
    </row>
    <row r="83" spans="1:2" ht="15.75">
      <c r="A83" s="1"/>
      <c r="B83" s="5"/>
    </row>
    <row r="84" spans="1:10" ht="18.75">
      <c r="A84" s="62" t="s">
        <v>41</v>
      </c>
      <c r="B84" s="63"/>
      <c r="C84" s="63"/>
      <c r="D84" s="63"/>
      <c r="E84" s="63"/>
      <c r="F84" s="63"/>
      <c r="G84" s="63"/>
      <c r="H84" s="63"/>
      <c r="I84" s="63"/>
      <c r="J84" s="63"/>
    </row>
    <row r="85" ht="16.5" thickBot="1">
      <c r="A85" s="1"/>
    </row>
    <row r="86" spans="1:10" ht="15.75">
      <c r="A86" s="43" t="s">
        <v>54</v>
      </c>
      <c r="B86" s="41" t="s">
        <v>0</v>
      </c>
      <c r="C86" s="41" t="s">
        <v>26</v>
      </c>
      <c r="D86" s="16" t="s">
        <v>1</v>
      </c>
      <c r="E86" s="41" t="s">
        <v>29</v>
      </c>
      <c r="F86" s="41"/>
      <c r="G86" s="41"/>
      <c r="H86" s="41"/>
      <c r="I86" s="41"/>
      <c r="J86" s="42"/>
    </row>
    <row r="87" spans="1:10" ht="12.75">
      <c r="A87" s="44"/>
      <c r="B87" s="64"/>
      <c r="C87" s="64"/>
      <c r="D87" s="10" t="s">
        <v>4</v>
      </c>
      <c r="E87" s="11" t="s">
        <v>30</v>
      </c>
      <c r="F87" s="11" t="s">
        <v>30</v>
      </c>
      <c r="G87" s="11" t="s">
        <v>30</v>
      </c>
      <c r="H87" s="11" t="s">
        <v>30</v>
      </c>
      <c r="I87" s="11" t="s">
        <v>30</v>
      </c>
      <c r="J87" s="17" t="s">
        <v>30</v>
      </c>
    </row>
    <row r="88" spans="1:10" ht="12.75">
      <c r="A88" s="45"/>
      <c r="B88" s="64"/>
      <c r="C88" s="64"/>
      <c r="D88" s="12"/>
      <c r="E88" s="11">
        <v>0</v>
      </c>
      <c r="F88" s="11">
        <v>1</v>
      </c>
      <c r="G88" s="11">
        <v>2</v>
      </c>
      <c r="H88" s="11">
        <v>3</v>
      </c>
      <c r="I88" s="11">
        <v>4</v>
      </c>
      <c r="J88" s="17">
        <v>5</v>
      </c>
    </row>
    <row r="89" spans="1:10" ht="12.75">
      <c r="A89" s="66" t="s">
        <v>67</v>
      </c>
      <c r="B89" s="67" t="s">
        <v>41</v>
      </c>
      <c r="C89" s="67" t="s">
        <v>42</v>
      </c>
      <c r="D89" s="72">
        <v>1</v>
      </c>
      <c r="E89" s="37" t="s">
        <v>48</v>
      </c>
      <c r="F89" s="37" t="s">
        <v>43</v>
      </c>
      <c r="G89" s="37" t="s">
        <v>44</v>
      </c>
      <c r="H89" s="37" t="s">
        <v>45</v>
      </c>
      <c r="I89" s="37" t="s">
        <v>46</v>
      </c>
      <c r="J89" s="39" t="s">
        <v>47</v>
      </c>
    </row>
    <row r="90" spans="1:10" ht="26.25" customHeight="1">
      <c r="A90" s="66"/>
      <c r="B90" s="67"/>
      <c r="C90" s="67"/>
      <c r="D90" s="72"/>
      <c r="E90" s="38"/>
      <c r="F90" s="38"/>
      <c r="G90" s="38"/>
      <c r="H90" s="38"/>
      <c r="I90" s="38"/>
      <c r="J90" s="40"/>
    </row>
    <row r="93" spans="1:10" ht="18.75">
      <c r="A93" s="62" t="s">
        <v>49</v>
      </c>
      <c r="B93" s="63"/>
      <c r="C93" s="63"/>
      <c r="D93" s="63"/>
      <c r="E93" s="63"/>
      <c r="F93" s="63"/>
      <c r="G93" s="63"/>
      <c r="H93" s="63"/>
      <c r="I93" s="63"/>
      <c r="J93" s="63"/>
    </row>
    <row r="94" ht="16.5" thickBot="1">
      <c r="A94" s="1"/>
    </row>
    <row r="95" spans="1:9" ht="12.75">
      <c r="A95" s="69" t="s">
        <v>54</v>
      </c>
      <c r="B95" s="41" t="s">
        <v>0</v>
      </c>
      <c r="C95" s="16" t="s">
        <v>1</v>
      </c>
      <c r="D95" s="46" t="s">
        <v>51</v>
      </c>
      <c r="E95" s="47"/>
      <c r="F95" s="47"/>
      <c r="G95" s="47"/>
      <c r="H95" s="47"/>
      <c r="I95" s="48"/>
    </row>
    <row r="96" spans="1:9" ht="12.75">
      <c r="A96" s="70"/>
      <c r="B96" s="64"/>
      <c r="C96" s="10" t="s">
        <v>4</v>
      </c>
      <c r="D96" s="49"/>
      <c r="E96" s="50"/>
      <c r="F96" s="50"/>
      <c r="G96" s="50"/>
      <c r="H96" s="50"/>
      <c r="I96" s="51"/>
    </row>
    <row r="97" spans="1:9" ht="12.75">
      <c r="A97" s="71"/>
      <c r="B97" s="64"/>
      <c r="C97" s="12"/>
      <c r="D97" s="52"/>
      <c r="E97" s="53"/>
      <c r="F97" s="53"/>
      <c r="G97" s="53"/>
      <c r="H97" s="53"/>
      <c r="I97" s="54"/>
    </row>
    <row r="98" spans="1:9" ht="12.75">
      <c r="A98" s="66" t="s">
        <v>68</v>
      </c>
      <c r="B98" s="67" t="s">
        <v>49</v>
      </c>
      <c r="C98" s="68" t="s">
        <v>50</v>
      </c>
      <c r="D98" s="55" t="s">
        <v>52</v>
      </c>
      <c r="E98" s="56"/>
      <c r="F98" s="56"/>
      <c r="G98" s="56"/>
      <c r="H98" s="56"/>
      <c r="I98" s="57"/>
    </row>
    <row r="99" spans="1:9" ht="26.25" customHeight="1">
      <c r="A99" s="66"/>
      <c r="B99" s="67"/>
      <c r="C99" s="68"/>
      <c r="D99" s="58"/>
      <c r="E99" s="59"/>
      <c r="F99" s="59"/>
      <c r="G99" s="59"/>
      <c r="H99" s="59"/>
      <c r="I99" s="60"/>
    </row>
    <row r="101" spans="1:9" ht="26.25" customHeight="1">
      <c r="A101" s="102" t="s">
        <v>73</v>
      </c>
      <c r="B101" s="103"/>
      <c r="C101" s="103"/>
      <c r="D101" s="103"/>
      <c r="E101" s="103"/>
      <c r="F101" s="103"/>
      <c r="G101" s="103"/>
      <c r="H101" s="103"/>
      <c r="I101" s="103"/>
    </row>
    <row r="103" spans="2:10" s="7" customFormat="1" ht="14.25">
      <c r="B103" s="65" t="s">
        <v>39</v>
      </c>
      <c r="C103" s="65"/>
      <c r="D103" s="65"/>
      <c r="E103" s="63"/>
      <c r="F103" s="63"/>
      <c r="G103" s="63"/>
      <c r="H103" s="63"/>
      <c r="I103" s="63"/>
      <c r="J103" s="63"/>
    </row>
    <row r="104" spans="2:10" s="7" customFormat="1" ht="14.25">
      <c r="B104" s="65" t="s">
        <v>40</v>
      </c>
      <c r="C104" s="65"/>
      <c r="D104" s="65"/>
      <c r="E104" s="63"/>
      <c r="F104" s="63"/>
      <c r="G104" s="63"/>
      <c r="H104" s="63"/>
      <c r="I104" s="63"/>
      <c r="J104" s="63"/>
    </row>
  </sheetData>
  <sheetProtection/>
  <mergeCells count="109">
    <mergeCell ref="A49:J49"/>
    <mergeCell ref="A50:J50"/>
    <mergeCell ref="A51:J51"/>
    <mergeCell ref="A81:J81"/>
    <mergeCell ref="A101:I101"/>
    <mergeCell ref="A78:A79"/>
    <mergeCell ref="B78:B79"/>
    <mergeCell ref="D78:D79"/>
    <mergeCell ref="F53:J53"/>
    <mergeCell ref="A3:J3"/>
    <mergeCell ref="A17:E17"/>
    <mergeCell ref="E18:J18"/>
    <mergeCell ref="A28:J28"/>
    <mergeCell ref="A16:J16"/>
    <mergeCell ref="E57:J57"/>
    <mergeCell ref="C8:E8"/>
    <mergeCell ref="F27:J27"/>
    <mergeCell ref="B18:B20"/>
    <mergeCell ref="A21:A22"/>
    <mergeCell ref="B21:B22"/>
    <mergeCell ref="C21:C22"/>
    <mergeCell ref="D21:D22"/>
    <mergeCell ref="A18:A20"/>
    <mergeCell ref="D11:E11"/>
    <mergeCell ref="D12:E12"/>
    <mergeCell ref="C37:C38"/>
    <mergeCell ref="B30:B32"/>
    <mergeCell ref="C30:C32"/>
    <mergeCell ref="E30:J30"/>
    <mergeCell ref="D37:D38"/>
    <mergeCell ref="B39:B40"/>
    <mergeCell ref="C39:C40"/>
    <mergeCell ref="D39:D40"/>
    <mergeCell ref="B45:B46"/>
    <mergeCell ref="C45:C46"/>
    <mergeCell ref="D45:D46"/>
    <mergeCell ref="A33:A40"/>
    <mergeCell ref="B33:B34"/>
    <mergeCell ref="C33:C34"/>
    <mergeCell ref="D33:D34"/>
    <mergeCell ref="B35:B36"/>
    <mergeCell ref="C35:C36"/>
    <mergeCell ref="D35:D36"/>
    <mergeCell ref="C47:C48"/>
    <mergeCell ref="D47:D48"/>
    <mergeCell ref="B57:B59"/>
    <mergeCell ref="C57:C59"/>
    <mergeCell ref="A41:A48"/>
    <mergeCell ref="B41:B42"/>
    <mergeCell ref="C41:C42"/>
    <mergeCell ref="D41:D42"/>
    <mergeCell ref="B43:B44"/>
    <mergeCell ref="C43:C44"/>
    <mergeCell ref="A62:A65"/>
    <mergeCell ref="B62:B63"/>
    <mergeCell ref="D62:D63"/>
    <mergeCell ref="B64:B65"/>
    <mergeCell ref="D64:D65"/>
    <mergeCell ref="A60:A61"/>
    <mergeCell ref="B60:B61"/>
    <mergeCell ref="D60:D61"/>
    <mergeCell ref="A74:A77"/>
    <mergeCell ref="B74:B75"/>
    <mergeCell ref="D74:D75"/>
    <mergeCell ref="B76:B77"/>
    <mergeCell ref="D76:D77"/>
    <mergeCell ref="A66:A73"/>
    <mergeCell ref="B66:B67"/>
    <mergeCell ref="D66:D67"/>
    <mergeCell ref="B68:B69"/>
    <mergeCell ref="B70:B71"/>
    <mergeCell ref="B89:B90"/>
    <mergeCell ref="C89:C90"/>
    <mergeCell ref="D89:D90"/>
    <mergeCell ref="G89:G90"/>
    <mergeCell ref="D68:D69"/>
    <mergeCell ref="F1:J1"/>
    <mergeCell ref="D70:D71"/>
    <mergeCell ref="B72:B73"/>
    <mergeCell ref="D72:D73"/>
    <mergeCell ref="B47:B48"/>
    <mergeCell ref="B103:J103"/>
    <mergeCell ref="B104:J104"/>
    <mergeCell ref="A93:J93"/>
    <mergeCell ref="B95:B97"/>
    <mergeCell ref="A98:A99"/>
    <mergeCell ref="B98:B99"/>
    <mergeCell ref="C98:C99"/>
    <mergeCell ref="A95:A97"/>
    <mergeCell ref="A30:A32"/>
    <mergeCell ref="A57:A59"/>
    <mergeCell ref="A86:A88"/>
    <mergeCell ref="D95:I97"/>
    <mergeCell ref="D98:I99"/>
    <mergeCell ref="F82:J82"/>
    <mergeCell ref="A84:J84"/>
    <mergeCell ref="B86:B88"/>
    <mergeCell ref="C86:C88"/>
    <mergeCell ref="A89:A90"/>
    <mergeCell ref="D10:E10"/>
    <mergeCell ref="H89:H90"/>
    <mergeCell ref="I89:I90"/>
    <mergeCell ref="J89:J90"/>
    <mergeCell ref="E89:E90"/>
    <mergeCell ref="F89:F90"/>
    <mergeCell ref="E86:J86"/>
    <mergeCell ref="D43:D44"/>
    <mergeCell ref="A55:J55"/>
    <mergeCell ref="B37:B38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Primaria-Lipnita</dc:creator>
  <cp:keywords/>
  <dc:description/>
  <cp:lastModifiedBy>eu</cp:lastModifiedBy>
  <cp:lastPrinted>2019-12-11T10:10:16Z</cp:lastPrinted>
  <dcterms:created xsi:type="dcterms:W3CDTF">1996-10-14T23:33:28Z</dcterms:created>
  <dcterms:modified xsi:type="dcterms:W3CDTF">2019-12-11T10:12:49Z</dcterms:modified>
  <cp:category/>
  <cp:version/>
  <cp:contentType/>
  <cp:contentStatus/>
</cp:coreProperties>
</file>