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<sst xmlns="http://schemas.openxmlformats.org/spreadsheetml/2006/main" count="160" uniqueCount="81">
  <si>
    <t>Funcţia</t>
  </si>
  <si>
    <t>Coeficient</t>
  </si>
  <si>
    <t>1.</t>
  </si>
  <si>
    <t>2.</t>
  </si>
  <si>
    <t>maxim</t>
  </si>
  <si>
    <t>S</t>
  </si>
  <si>
    <t>Secretar  UAT (localitate până la 3000 locuitori)</t>
  </si>
  <si>
    <t>4.</t>
  </si>
  <si>
    <t>M</t>
  </si>
  <si>
    <t xml:space="preserve">G </t>
  </si>
  <si>
    <t>10.</t>
  </si>
  <si>
    <t>Muncitor calificat I</t>
  </si>
  <si>
    <t>Muncitor calificat II</t>
  </si>
  <si>
    <t>Muncitor calificat III</t>
  </si>
  <si>
    <t>Muncitor calificat IV</t>
  </si>
  <si>
    <t>Muncitor necalificat I</t>
  </si>
  <si>
    <t>Referent  grad                                                           profesional principal</t>
  </si>
  <si>
    <t>Consilier, consilier juridic, expert, inspector  grad profesional superior</t>
  </si>
  <si>
    <t>Consilier, consilier juridic, expert, inspector  grad profesional principal</t>
  </si>
  <si>
    <t>Consilier, consilier juridic, expert, inspector  grad profesional asistent</t>
  </si>
  <si>
    <t>Referent  grad                                                           profesional superior</t>
  </si>
  <si>
    <t>Referent  grad                                                           profesional asistent</t>
  </si>
  <si>
    <t>Referent  grad                                                           profesional debutant</t>
  </si>
  <si>
    <t xml:space="preserve">Nivel </t>
  </si>
  <si>
    <t>studii</t>
  </si>
  <si>
    <t>Nivel studii</t>
  </si>
  <si>
    <t>Valoare coeficient  (salariul minim garantat în plată)</t>
  </si>
  <si>
    <t>Grilă de salarizare pentru administrația locală Comuna Ion Corvin - (până la 3.000 locuitori)</t>
  </si>
  <si>
    <t>Salariul de bază în funcție de gradație (vechime în muncă)</t>
  </si>
  <si>
    <t>Gradație</t>
  </si>
  <si>
    <t xml:space="preserve">Consilier, consilier juridic, expert, inspector grad profesional debutant </t>
  </si>
  <si>
    <t>Șofer I</t>
  </si>
  <si>
    <t>Șofer II</t>
  </si>
  <si>
    <t>Muncitor necalificat,  fără sporuri</t>
  </si>
  <si>
    <t>Custode sală</t>
  </si>
  <si>
    <t>Funcții de conducere</t>
  </si>
  <si>
    <t>Funcții de execuție - personal contractual</t>
  </si>
  <si>
    <t>Funcții de execuție - funcționari publici</t>
  </si>
  <si>
    <t>Primar,</t>
  </si>
  <si>
    <t>Asistenți personali ai persoanelor cu handicap</t>
  </si>
  <si>
    <t>G</t>
  </si>
  <si>
    <t>Consilieri locali</t>
  </si>
  <si>
    <t>10%</t>
  </si>
  <si>
    <t>Indemnizație</t>
  </si>
  <si>
    <t>832</t>
  </si>
  <si>
    <t>Nr. crt.</t>
  </si>
  <si>
    <t>Funcția</t>
  </si>
  <si>
    <t>Primar</t>
  </si>
  <si>
    <t>Viceprimar</t>
  </si>
  <si>
    <t>4</t>
  </si>
  <si>
    <t>3</t>
  </si>
  <si>
    <t>Demnitari</t>
  </si>
  <si>
    <t>3.</t>
  </si>
  <si>
    <t>5.</t>
  </si>
  <si>
    <t>6.</t>
  </si>
  <si>
    <t>7.</t>
  </si>
  <si>
    <t>8.</t>
  </si>
  <si>
    <t>9.</t>
  </si>
  <si>
    <t>11.</t>
  </si>
  <si>
    <t>12.</t>
  </si>
  <si>
    <t>Personalul care exercită activitatea de control financiar preventiv, pe perioada de exercitare a acestuia, beneficiază de o majorare a salariului de bază cu 10% conform art. 15 din Legea nr. 153/2017.</t>
  </si>
  <si>
    <t>Funcționarii publici din cadrul aparatului de specialitate al primarului comunei Ion Corvin beneficiază de vouchere de vacanță în cuantum de 1450 lei/an în conformitate cu prevederile art. 9 alin. (3) din OUG nr. 90/2017.</t>
  </si>
  <si>
    <t>Funcționarii publici din cadrul aparatului de specialitate al primarului comunei Ion Corvin beneficiază de normă de hrană în cuantum de 347 lei/lună în conformitate cu prevederile art. 18 alin. (1) din OUG nr. 90/2017.</t>
  </si>
  <si>
    <t>Personalul contractual din cadrul aparatului de specialitate al primarului comunei Ion Corvin beneficiază de normă de hrană în cuantum de 347 lei/lună în conformitate cu prevederile art. 18 alin. (1) din OUG nr. 90/2017.</t>
  </si>
  <si>
    <t>Indemnizația consilierilor locali se acordă doar dacă participă la cel puțin o ședință a autorității deliberative și o ședință a comisiei de specialitate, pe lună, desfășurate în condițiile legii.</t>
  </si>
  <si>
    <t>2230</t>
  </si>
  <si>
    <t>2397</t>
  </si>
  <si>
    <t>2517</t>
  </si>
  <si>
    <t>2643</t>
  </si>
  <si>
    <t>2709</t>
  </si>
  <si>
    <t>2777</t>
  </si>
  <si>
    <t>Guard, femeie de serviciu</t>
  </si>
  <si>
    <t>Asistent medical comunitar</t>
  </si>
  <si>
    <t>PL</t>
  </si>
  <si>
    <t>1,55</t>
  </si>
  <si>
    <t>1,63</t>
  </si>
  <si>
    <t>1,71</t>
  </si>
  <si>
    <t>1,76</t>
  </si>
  <si>
    <t>1,80</t>
  </si>
  <si>
    <t>Tudorița FLORS</t>
  </si>
  <si>
    <t>Salariile la data de 31.03.2023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</si>
</sst>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u val="single"/>
      <sz val="14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8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>
      <selection activeCell="G8" sqref="G8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2.28125" style="0" customWidth="1"/>
    <col min="4" max="4" width="10.28125" style="0" bestFit="1" customWidth="1"/>
    <col min="5" max="9" width="10.140625" style="0" bestFit="1" customWidth="1"/>
    <col min="10" max="10" width="10.140625" style="0" customWidth="1"/>
  </cols>
  <sheetData>
    <row r="1" spans="1:10" ht="15.75">
      <c r="A1" s="1"/>
      <c r="F1" s="47" t="s">
        <v>80</v>
      </c>
      <c r="G1" s="47"/>
      <c r="H1" s="47"/>
      <c r="I1" s="47"/>
      <c r="J1" s="47"/>
    </row>
    <row r="2" ht="15.75">
      <c r="A2" s="1"/>
    </row>
    <row r="3" spans="1:10" ht="20.25">
      <c r="A3" s="62" t="s">
        <v>27</v>
      </c>
      <c r="B3" s="63"/>
      <c r="C3" s="63"/>
      <c r="D3" s="63"/>
      <c r="E3" s="63"/>
      <c r="F3" s="63"/>
      <c r="G3" s="63"/>
      <c r="H3" s="63"/>
      <c r="I3" s="63"/>
      <c r="J3" s="63"/>
    </row>
    <row r="4" ht="20.25">
      <c r="A4" s="8"/>
    </row>
    <row r="5" spans="1:4" ht="15.75">
      <c r="A5" s="2" t="s">
        <v>26</v>
      </c>
      <c r="C5" s="3"/>
      <c r="D5" s="4">
        <v>2080</v>
      </c>
    </row>
    <row r="6" spans="1:4" ht="15.75">
      <c r="A6" s="2"/>
      <c r="C6" s="3"/>
      <c r="D6" s="4"/>
    </row>
    <row r="7" spans="1:4" ht="15.75">
      <c r="A7" s="2"/>
      <c r="C7" s="3"/>
      <c r="D7" s="4"/>
    </row>
    <row r="8" spans="1:5" ht="18.75">
      <c r="A8" s="2"/>
      <c r="C8" s="50" t="s">
        <v>51</v>
      </c>
      <c r="D8" s="51"/>
      <c r="E8" s="51"/>
    </row>
    <row r="9" spans="1:4" ht="15.75">
      <c r="A9" s="2"/>
      <c r="C9" s="3"/>
      <c r="D9" s="4"/>
    </row>
    <row r="10" spans="1:5" ht="31.5">
      <c r="A10" s="23" t="s">
        <v>45</v>
      </c>
      <c r="B10" s="27" t="s">
        <v>46</v>
      </c>
      <c r="C10" s="28" t="s">
        <v>1</v>
      </c>
      <c r="D10" s="98" t="s">
        <v>43</v>
      </c>
      <c r="E10" s="99"/>
    </row>
    <row r="11" spans="1:10" ht="15.75">
      <c r="A11" s="25" t="s">
        <v>2</v>
      </c>
      <c r="B11" s="24" t="s">
        <v>47</v>
      </c>
      <c r="C11" s="26" t="s">
        <v>49</v>
      </c>
      <c r="D11" s="60">
        <v>8320</v>
      </c>
      <c r="E11" s="61"/>
      <c r="F11" s="108"/>
      <c r="G11" s="109"/>
      <c r="H11" s="109"/>
      <c r="I11" s="109"/>
      <c r="J11" s="109"/>
    </row>
    <row r="12" spans="1:10" ht="15.75">
      <c r="A12" s="25" t="s">
        <v>3</v>
      </c>
      <c r="B12" s="24" t="s">
        <v>48</v>
      </c>
      <c r="C12" s="26" t="s">
        <v>50</v>
      </c>
      <c r="D12" s="60">
        <v>6240</v>
      </c>
      <c r="E12" s="61"/>
      <c r="F12" s="110"/>
      <c r="G12" s="109"/>
      <c r="H12" s="109"/>
      <c r="I12" s="109"/>
      <c r="J12" s="109"/>
    </row>
    <row r="13" spans="1:4" ht="15.75">
      <c r="A13" s="2"/>
      <c r="C13" s="3"/>
      <c r="D13" s="4"/>
    </row>
    <row r="14" spans="1:4" ht="15.75">
      <c r="A14" s="2"/>
      <c r="C14" s="3"/>
      <c r="D14" s="4"/>
    </row>
    <row r="15" ht="15.75">
      <c r="A15" s="1"/>
    </row>
    <row r="16" spans="1:10" ht="14.25" customHeight="1">
      <c r="A16" s="65" t="s">
        <v>35</v>
      </c>
      <c r="B16" s="66"/>
      <c r="C16" s="66"/>
      <c r="D16" s="66"/>
      <c r="E16" s="66"/>
      <c r="F16" s="66"/>
      <c r="G16" s="66"/>
      <c r="H16" s="66"/>
      <c r="I16" s="66"/>
      <c r="J16" s="66"/>
    </row>
    <row r="17" spans="1:5" ht="19.5" thickBot="1">
      <c r="A17" s="64"/>
      <c r="B17" s="63"/>
      <c r="C17" s="63"/>
      <c r="D17" s="63"/>
      <c r="E17" s="63"/>
    </row>
    <row r="18" spans="1:10" ht="31.5" customHeight="1">
      <c r="A18" s="57" t="s">
        <v>45</v>
      </c>
      <c r="B18" s="48" t="s">
        <v>0</v>
      </c>
      <c r="C18" s="15" t="s">
        <v>23</v>
      </c>
      <c r="D18" s="16" t="s">
        <v>1</v>
      </c>
      <c r="E18" s="48" t="s">
        <v>28</v>
      </c>
      <c r="F18" s="48"/>
      <c r="G18" s="48"/>
      <c r="H18" s="48"/>
      <c r="I18" s="48"/>
      <c r="J18" s="49"/>
    </row>
    <row r="19" spans="1:10" ht="15.75">
      <c r="A19" s="58"/>
      <c r="B19" s="52"/>
      <c r="C19" s="9" t="s">
        <v>24</v>
      </c>
      <c r="D19" s="10" t="s">
        <v>4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29</v>
      </c>
      <c r="J19" s="17" t="s">
        <v>29</v>
      </c>
    </row>
    <row r="20" spans="1:10" ht="12.75">
      <c r="A20" s="59"/>
      <c r="B20" s="52"/>
      <c r="C20" s="12"/>
      <c r="D20" s="12"/>
      <c r="E20" s="11">
        <v>0</v>
      </c>
      <c r="F20" s="11">
        <v>1</v>
      </c>
      <c r="G20" s="11">
        <v>2</v>
      </c>
      <c r="H20" s="11">
        <v>3</v>
      </c>
      <c r="I20" s="11">
        <v>4</v>
      </c>
      <c r="J20" s="17">
        <v>5</v>
      </c>
    </row>
    <row r="21" spans="1:10" ht="33.75" customHeight="1">
      <c r="A21" s="41" t="s">
        <v>52</v>
      </c>
      <c r="B21" s="43" t="s">
        <v>6</v>
      </c>
      <c r="C21" s="52" t="s">
        <v>5</v>
      </c>
      <c r="D21" s="45">
        <v>2.95</v>
      </c>
      <c r="E21" s="13">
        <f>F21/1.075</f>
        <v>2.3691208933342534</v>
      </c>
      <c r="F21" s="13">
        <f>G21/1.05</f>
        <v>2.546804960334322</v>
      </c>
      <c r="G21" s="13">
        <f>H21/1.05</f>
        <v>2.6741452083510384</v>
      </c>
      <c r="H21" s="13">
        <f>I21/1.025</f>
        <v>2.8078524687685906</v>
      </c>
      <c r="I21" s="13">
        <f>J21/1.025</f>
        <v>2.878048780487805</v>
      </c>
      <c r="J21" s="18">
        <v>2.95</v>
      </c>
    </row>
    <row r="22" spans="1:10" ht="15.75">
      <c r="A22" s="41"/>
      <c r="B22" s="43"/>
      <c r="C22" s="52"/>
      <c r="D22" s="45"/>
      <c r="E22" s="14">
        <f>E21*D5</f>
        <v>4927.771458135247</v>
      </c>
      <c r="F22" s="14">
        <f>F21*D5</f>
        <v>5297.35431749539</v>
      </c>
      <c r="G22" s="14">
        <f>G21*D5</f>
        <v>5562.22203337016</v>
      </c>
      <c r="H22" s="14">
        <f>H21*D5</f>
        <v>5840.333135038669</v>
      </c>
      <c r="I22" s="14">
        <f>I21*D5</f>
        <v>5986.341463414635</v>
      </c>
      <c r="J22" s="19">
        <f>J21*D5</f>
        <v>6136</v>
      </c>
    </row>
    <row r="23" spans="1:10" ht="15.75">
      <c r="A23" s="30"/>
      <c r="B23" s="31"/>
      <c r="C23" s="32"/>
      <c r="D23" s="33"/>
      <c r="E23" s="34"/>
      <c r="F23" s="34"/>
      <c r="G23" s="34"/>
      <c r="H23" s="34"/>
      <c r="I23" s="34"/>
      <c r="J23" s="34"/>
    </row>
    <row r="24" spans="1:10" ht="15.75">
      <c r="A24" s="30"/>
      <c r="B24" s="31"/>
      <c r="C24" s="32"/>
      <c r="D24" s="33"/>
      <c r="E24" s="34"/>
      <c r="F24" s="34"/>
      <c r="G24" s="34"/>
      <c r="H24" s="34"/>
      <c r="I24" s="34"/>
      <c r="J24" s="34"/>
    </row>
    <row r="25" spans="1:10" ht="15.75">
      <c r="A25" s="30"/>
      <c r="B25" s="31"/>
      <c r="C25" s="32"/>
      <c r="D25" s="33"/>
      <c r="E25" s="34"/>
      <c r="F25" s="34"/>
      <c r="G25" s="34"/>
      <c r="H25" s="34"/>
      <c r="I25" s="34"/>
      <c r="J25" s="34"/>
    </row>
    <row r="26" spans="1:10" ht="15.75">
      <c r="A26" s="30"/>
      <c r="B26" s="31"/>
      <c r="C26" s="32"/>
      <c r="D26" s="33"/>
      <c r="E26" s="34"/>
      <c r="F26" s="34"/>
      <c r="G26" s="34"/>
      <c r="H26" s="34"/>
      <c r="I26" s="34"/>
      <c r="J26" s="34"/>
    </row>
    <row r="27" spans="1:10" ht="15.75">
      <c r="A27" s="1"/>
      <c r="F27" s="47" t="s">
        <v>80</v>
      </c>
      <c r="G27" s="47"/>
      <c r="H27" s="47"/>
      <c r="I27" s="47"/>
      <c r="J27" s="47"/>
    </row>
    <row r="28" spans="1:10" ht="18.75">
      <c r="A28" s="65" t="s">
        <v>37</v>
      </c>
      <c r="B28" s="68"/>
      <c r="C28" s="68"/>
      <c r="D28" s="68"/>
      <c r="E28" s="68"/>
      <c r="F28" s="68"/>
      <c r="G28" s="68"/>
      <c r="H28" s="68"/>
      <c r="I28" s="68"/>
      <c r="J28" s="68"/>
    </row>
    <row r="29" ht="16.5" thickBot="1">
      <c r="A29" s="2"/>
    </row>
    <row r="30" spans="1:10" ht="31.5" customHeight="1">
      <c r="A30" s="57" t="s">
        <v>45</v>
      </c>
      <c r="B30" s="48" t="s">
        <v>0</v>
      </c>
      <c r="C30" s="48" t="s">
        <v>25</v>
      </c>
      <c r="D30" s="16" t="s">
        <v>1</v>
      </c>
      <c r="E30" s="48" t="s">
        <v>28</v>
      </c>
      <c r="F30" s="48"/>
      <c r="G30" s="48"/>
      <c r="H30" s="48"/>
      <c r="I30" s="48"/>
      <c r="J30" s="49"/>
    </row>
    <row r="31" spans="1:10" ht="12.75">
      <c r="A31" s="58"/>
      <c r="B31" s="52"/>
      <c r="C31" s="52"/>
      <c r="D31" s="10" t="s">
        <v>4</v>
      </c>
      <c r="E31" s="22" t="s">
        <v>29</v>
      </c>
      <c r="F31" s="11" t="s">
        <v>29</v>
      </c>
      <c r="G31" s="11" t="s">
        <v>29</v>
      </c>
      <c r="H31" s="11" t="s">
        <v>29</v>
      </c>
      <c r="I31" s="11" t="s">
        <v>29</v>
      </c>
      <c r="J31" s="17" t="s">
        <v>29</v>
      </c>
    </row>
    <row r="32" spans="1:10" ht="12.75">
      <c r="A32" s="59"/>
      <c r="B32" s="52"/>
      <c r="C32" s="52"/>
      <c r="D32" s="12"/>
      <c r="E32" s="22">
        <v>0</v>
      </c>
      <c r="F32" s="11">
        <v>1</v>
      </c>
      <c r="G32" s="11">
        <v>2</v>
      </c>
      <c r="H32" s="11">
        <v>3</v>
      </c>
      <c r="I32" s="11">
        <v>4</v>
      </c>
      <c r="J32" s="17">
        <v>5</v>
      </c>
    </row>
    <row r="33" spans="1:10" ht="19.5" customHeight="1">
      <c r="A33" s="41" t="s">
        <v>7</v>
      </c>
      <c r="B33" s="67" t="s">
        <v>17</v>
      </c>
      <c r="C33" s="52" t="s">
        <v>5</v>
      </c>
      <c r="D33" s="45">
        <v>2.85</v>
      </c>
      <c r="E33" s="13">
        <f>F33/1.075</f>
        <v>2.2888117105093637</v>
      </c>
      <c r="F33" s="13">
        <f>G33/1.05</f>
        <v>2.460472588797566</v>
      </c>
      <c r="G33" s="13">
        <f>H33/1.05</f>
        <v>2.5834962182374444</v>
      </c>
      <c r="H33" s="13">
        <f>I33/1.025</f>
        <v>2.7126710291493166</v>
      </c>
      <c r="I33" s="13">
        <f>J33/1.025</f>
        <v>2.780487804878049</v>
      </c>
      <c r="J33" s="18">
        <v>2.85</v>
      </c>
    </row>
    <row r="34" spans="1:10" ht="15.75">
      <c r="A34" s="41"/>
      <c r="B34" s="67"/>
      <c r="C34" s="52"/>
      <c r="D34" s="45"/>
      <c r="E34" s="14">
        <f>E33*D5</f>
        <v>4760.728357859476</v>
      </c>
      <c r="F34" s="14">
        <f>F33*D5</f>
        <v>5117.782984698937</v>
      </c>
      <c r="G34" s="14">
        <f>G33*D5</f>
        <v>5373.672133933885</v>
      </c>
      <c r="H34" s="14">
        <f>H33*D5</f>
        <v>5642.355740630578</v>
      </c>
      <c r="I34" s="14">
        <f>I33*D5</f>
        <v>5783.414634146342</v>
      </c>
      <c r="J34" s="19">
        <f>J33*D5</f>
        <v>5928</v>
      </c>
    </row>
    <row r="35" spans="1:10" ht="14.25" customHeight="1">
      <c r="A35" s="41"/>
      <c r="B35" s="67" t="s">
        <v>18</v>
      </c>
      <c r="C35" s="52" t="s">
        <v>5</v>
      </c>
      <c r="D35" s="45">
        <v>2.7</v>
      </c>
      <c r="E35" s="13">
        <f>F35/1.075</f>
        <v>2.1683479362720286</v>
      </c>
      <c r="F35" s="13">
        <f>G35/1.05</f>
        <v>2.3309740314924308</v>
      </c>
      <c r="G35" s="13">
        <f>H35/1.05</f>
        <v>2.4475227330670526</v>
      </c>
      <c r="H35" s="13">
        <f>I35/1.025</f>
        <v>2.5698988697204053</v>
      </c>
      <c r="I35" s="13">
        <f>J35/1.025</f>
        <v>2.634146341463415</v>
      </c>
      <c r="J35" s="18">
        <v>2.7</v>
      </c>
    </row>
    <row r="36" spans="1:10" ht="15.75">
      <c r="A36" s="41"/>
      <c r="B36" s="67"/>
      <c r="C36" s="52"/>
      <c r="D36" s="45"/>
      <c r="E36" s="14">
        <f>E35*D5</f>
        <v>4510.163707445819</v>
      </c>
      <c r="F36" s="14">
        <f>F35*D5</f>
        <v>4848.425985504256</v>
      </c>
      <c r="G36" s="14">
        <f>G35*D5</f>
        <v>5090.847284779469</v>
      </c>
      <c r="H36" s="14">
        <f>H35*D5</f>
        <v>5345.389649018443</v>
      </c>
      <c r="I36" s="14">
        <f>I35*D5</f>
        <v>5479.024390243903</v>
      </c>
      <c r="J36" s="19">
        <f>J35*D5</f>
        <v>5616</v>
      </c>
    </row>
    <row r="37" spans="1:10" ht="15.75" customHeight="1">
      <c r="A37" s="41"/>
      <c r="B37" s="67" t="s">
        <v>19</v>
      </c>
      <c r="C37" s="52" t="s">
        <v>5</v>
      </c>
      <c r="D37" s="45">
        <v>2.5</v>
      </c>
      <c r="E37" s="13">
        <v>2.01</v>
      </c>
      <c r="F37" s="13">
        <v>2.16</v>
      </c>
      <c r="G37" s="13">
        <v>2.27</v>
      </c>
      <c r="H37" s="13">
        <v>2.38</v>
      </c>
      <c r="I37" s="13">
        <v>2.44</v>
      </c>
      <c r="J37" s="18">
        <v>2.5</v>
      </c>
    </row>
    <row r="38" spans="1:10" ht="15.75">
      <c r="A38" s="41"/>
      <c r="B38" s="67"/>
      <c r="C38" s="52"/>
      <c r="D38" s="45"/>
      <c r="E38" s="14">
        <f>E37*D5</f>
        <v>4180.799999999999</v>
      </c>
      <c r="F38" s="14">
        <f>F37*D5</f>
        <v>4492.8</v>
      </c>
      <c r="G38" s="14">
        <f>G37*D5</f>
        <v>4721.6</v>
      </c>
      <c r="H38" s="14">
        <f>H37*D5</f>
        <v>4950.4</v>
      </c>
      <c r="I38" s="14">
        <f>I37*D5</f>
        <v>5075.2</v>
      </c>
      <c r="J38" s="19">
        <f>J37*D5</f>
        <v>5200</v>
      </c>
    </row>
    <row r="39" spans="1:10" ht="15" customHeight="1">
      <c r="A39" s="41"/>
      <c r="B39" s="67" t="s">
        <v>30</v>
      </c>
      <c r="C39" s="52" t="s">
        <v>5</v>
      </c>
      <c r="D39" s="45">
        <v>2.1</v>
      </c>
      <c r="E39" s="13">
        <v>1.69</v>
      </c>
      <c r="F39" s="13">
        <v>1.81</v>
      </c>
      <c r="G39" s="13">
        <v>1.9</v>
      </c>
      <c r="H39" s="13">
        <v>2</v>
      </c>
      <c r="I39" s="13">
        <v>2.05</v>
      </c>
      <c r="J39" s="18">
        <v>2.1</v>
      </c>
    </row>
    <row r="40" spans="1:10" ht="15.75">
      <c r="A40" s="41"/>
      <c r="B40" s="67"/>
      <c r="C40" s="52"/>
      <c r="D40" s="45"/>
      <c r="E40" s="14">
        <f>E39*D5</f>
        <v>3515.2</v>
      </c>
      <c r="F40" s="14">
        <f>F39*D5</f>
        <v>3764.8</v>
      </c>
      <c r="G40" s="14">
        <f>G39*D5</f>
        <v>3952</v>
      </c>
      <c r="H40" s="14">
        <f>H39*D5</f>
        <v>4160</v>
      </c>
      <c r="I40" s="14">
        <f>I39*D5</f>
        <v>4264</v>
      </c>
      <c r="J40" s="19">
        <f>J39*D5</f>
        <v>4368</v>
      </c>
    </row>
    <row r="41" spans="1:10" ht="15" customHeight="1">
      <c r="A41" s="41" t="s">
        <v>53</v>
      </c>
      <c r="B41" s="67" t="s">
        <v>20</v>
      </c>
      <c r="C41" s="52" t="s">
        <v>8</v>
      </c>
      <c r="D41" s="45">
        <v>2.3</v>
      </c>
      <c r="E41" s="13">
        <v>1.85</v>
      </c>
      <c r="F41" s="13">
        <v>1.99</v>
      </c>
      <c r="G41" s="13">
        <v>2.08</v>
      </c>
      <c r="H41" s="13">
        <v>2.19</v>
      </c>
      <c r="I41" s="13">
        <v>2.24</v>
      </c>
      <c r="J41" s="18">
        <v>2.3</v>
      </c>
    </row>
    <row r="42" spans="1:10" ht="15.75">
      <c r="A42" s="41"/>
      <c r="B42" s="67"/>
      <c r="C42" s="52"/>
      <c r="D42" s="45"/>
      <c r="E42" s="14">
        <f>E41*D5</f>
        <v>3848</v>
      </c>
      <c r="F42" s="14">
        <f>F41*D5</f>
        <v>4139.2</v>
      </c>
      <c r="G42" s="14">
        <f>G41*D5</f>
        <v>4326.400000000001</v>
      </c>
      <c r="H42" s="14">
        <f>H41*D5</f>
        <v>4555.2</v>
      </c>
      <c r="I42" s="14">
        <f>I41*D5</f>
        <v>4659.200000000001</v>
      </c>
      <c r="J42" s="19">
        <f>J41*D5</f>
        <v>4784</v>
      </c>
    </row>
    <row r="43" spans="1:10" ht="15" customHeight="1">
      <c r="A43" s="41"/>
      <c r="B43" s="67" t="s">
        <v>16</v>
      </c>
      <c r="C43" s="52" t="s">
        <v>8</v>
      </c>
      <c r="D43" s="45">
        <v>2.2</v>
      </c>
      <c r="E43" s="13">
        <v>1.77</v>
      </c>
      <c r="F43" s="13">
        <v>1.9</v>
      </c>
      <c r="G43" s="13">
        <v>1.99</v>
      </c>
      <c r="H43" s="13">
        <v>2.09</v>
      </c>
      <c r="I43" s="13">
        <v>2.15</v>
      </c>
      <c r="J43" s="18">
        <v>2.2</v>
      </c>
    </row>
    <row r="44" spans="1:10" ht="15.75">
      <c r="A44" s="41"/>
      <c r="B44" s="67"/>
      <c r="C44" s="52"/>
      <c r="D44" s="45"/>
      <c r="E44" s="14">
        <f>E43*D5</f>
        <v>3681.6</v>
      </c>
      <c r="F44" s="14">
        <f>F43*D5</f>
        <v>3952</v>
      </c>
      <c r="G44" s="14">
        <f>G43*D5</f>
        <v>4139.2</v>
      </c>
      <c r="H44" s="14">
        <f>H43*D5</f>
        <v>4347.2</v>
      </c>
      <c r="I44" s="14">
        <f>I43*D5</f>
        <v>4472</v>
      </c>
      <c r="J44" s="19">
        <f>J43*D5</f>
        <v>4576</v>
      </c>
    </row>
    <row r="45" spans="1:10" ht="17.25" customHeight="1">
      <c r="A45" s="41"/>
      <c r="B45" s="67" t="s">
        <v>21</v>
      </c>
      <c r="C45" s="52" t="s">
        <v>8</v>
      </c>
      <c r="D45" s="45">
        <v>1.8</v>
      </c>
      <c r="E45" s="13">
        <f>F45/1.075</f>
        <v>1.3652561080231291</v>
      </c>
      <c r="F45" s="13">
        <f>G45/1.05</f>
        <v>1.4676503161248637</v>
      </c>
      <c r="G45" s="13">
        <f>H45/1.05</f>
        <v>1.541032831931107</v>
      </c>
      <c r="H45" s="13">
        <f>I45/1.025</f>
        <v>1.6180844735276625</v>
      </c>
      <c r="I45" s="13">
        <f>J45/1.025</f>
        <v>1.6585365853658538</v>
      </c>
      <c r="J45" s="18">
        <v>1.7</v>
      </c>
    </row>
    <row r="46" spans="1:10" ht="15.75">
      <c r="A46" s="41"/>
      <c r="B46" s="67"/>
      <c r="C46" s="52"/>
      <c r="D46" s="45"/>
      <c r="E46" s="14">
        <f>E45*D5</f>
        <v>2839.7327046881087</v>
      </c>
      <c r="F46" s="14">
        <f>F45*D5</f>
        <v>3052.7126575397165</v>
      </c>
      <c r="G46" s="14">
        <f>G45*D5</f>
        <v>3205.3482904167026</v>
      </c>
      <c r="H46" s="14">
        <f>H45*D5</f>
        <v>3365.615704937538</v>
      </c>
      <c r="I46" s="14">
        <f>I45*D5</f>
        <v>3449.756097560976</v>
      </c>
      <c r="J46" s="19">
        <f>J45*D5</f>
        <v>3536</v>
      </c>
    </row>
    <row r="47" spans="1:10" ht="17.25" customHeight="1">
      <c r="A47" s="41"/>
      <c r="B47" s="67" t="s">
        <v>22</v>
      </c>
      <c r="C47" s="52" t="s">
        <v>8</v>
      </c>
      <c r="D47" s="45">
        <v>1.6</v>
      </c>
      <c r="E47" s="13">
        <f>F47/1.075</f>
        <v>1.1243285595484593</v>
      </c>
      <c r="F47" s="13">
        <f>G47/1.05</f>
        <v>1.2086532015145937</v>
      </c>
      <c r="G47" s="13">
        <f>H47/1.05</f>
        <v>1.2690858615903233</v>
      </c>
      <c r="H47" s="13">
        <f>I47/1.025</f>
        <v>1.3325401546698397</v>
      </c>
      <c r="I47" s="13">
        <f>J47/1.025</f>
        <v>1.3658536585365855</v>
      </c>
      <c r="J47" s="18">
        <v>1.4</v>
      </c>
    </row>
    <row r="48" spans="1:10" ht="16.5" thickBot="1">
      <c r="A48" s="42"/>
      <c r="B48" s="74"/>
      <c r="C48" s="69"/>
      <c r="D48" s="46"/>
      <c r="E48" s="20">
        <f>E47*D5</f>
        <v>2338.6034038607954</v>
      </c>
      <c r="F48" s="20">
        <f>F47*D5</f>
        <v>2513.998659150355</v>
      </c>
      <c r="G48" s="20">
        <f>G47*D5</f>
        <v>2639.6985921078726</v>
      </c>
      <c r="H48" s="20">
        <f>H47*D5</f>
        <v>2771.6835217132666</v>
      </c>
      <c r="I48" s="20">
        <f>I47*D5</f>
        <v>2840.9756097560976</v>
      </c>
      <c r="J48" s="21">
        <f>J47*D5</f>
        <v>2912</v>
      </c>
    </row>
    <row r="49" spans="1:10" ht="30.75" customHeight="1">
      <c r="A49" s="53" t="s">
        <v>60</v>
      </c>
      <c r="B49" s="54"/>
      <c r="C49" s="54"/>
      <c r="D49" s="54"/>
      <c r="E49" s="54"/>
      <c r="F49" s="54"/>
      <c r="G49" s="54"/>
      <c r="H49" s="54"/>
      <c r="I49" s="54"/>
      <c r="J49" s="54"/>
    </row>
    <row r="50" spans="1:10" ht="30.75" customHeight="1">
      <c r="A50" s="55" t="s">
        <v>61</v>
      </c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30.75" customHeight="1">
      <c r="A51" s="55" t="s">
        <v>62</v>
      </c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3.5" customHeight="1">
      <c r="A52" s="35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4.25" customHeight="1">
      <c r="A53" s="1"/>
      <c r="B53" s="5"/>
      <c r="F53" s="47" t="s">
        <v>80</v>
      </c>
      <c r="G53" s="47"/>
      <c r="H53" s="47"/>
      <c r="I53" s="47"/>
      <c r="J53" s="47"/>
    </row>
    <row r="54" spans="1:2" ht="14.25" customHeight="1">
      <c r="A54" s="1"/>
      <c r="B54" s="5"/>
    </row>
    <row r="55" spans="1:10" ht="16.5" customHeight="1">
      <c r="A55" s="76" t="s">
        <v>36</v>
      </c>
      <c r="B55" s="68"/>
      <c r="C55" s="68"/>
      <c r="D55" s="68"/>
      <c r="E55" s="68"/>
      <c r="F55" s="68"/>
      <c r="G55" s="68"/>
      <c r="H55" s="68"/>
      <c r="I55" s="68"/>
      <c r="J55" s="68"/>
    </row>
    <row r="56" ht="16.5" thickBot="1">
      <c r="A56" s="1"/>
    </row>
    <row r="57" spans="1:10" ht="31.5" customHeight="1">
      <c r="A57" s="57" t="s">
        <v>45</v>
      </c>
      <c r="B57" s="48" t="s">
        <v>0</v>
      </c>
      <c r="C57" s="48" t="s">
        <v>25</v>
      </c>
      <c r="D57" s="16" t="s">
        <v>1</v>
      </c>
      <c r="E57" s="48" t="s">
        <v>28</v>
      </c>
      <c r="F57" s="48"/>
      <c r="G57" s="48"/>
      <c r="H57" s="48"/>
      <c r="I57" s="48"/>
      <c r="J57" s="49"/>
    </row>
    <row r="58" spans="1:10" ht="12.75">
      <c r="A58" s="58"/>
      <c r="B58" s="52"/>
      <c r="C58" s="52"/>
      <c r="D58" s="10" t="s">
        <v>4</v>
      </c>
      <c r="E58" s="11" t="s">
        <v>29</v>
      </c>
      <c r="F58" s="11" t="s">
        <v>29</v>
      </c>
      <c r="G58" s="11" t="s">
        <v>29</v>
      </c>
      <c r="H58" s="11" t="s">
        <v>29</v>
      </c>
      <c r="I58" s="11" t="s">
        <v>29</v>
      </c>
      <c r="J58" s="17" t="s">
        <v>29</v>
      </c>
    </row>
    <row r="59" spans="1:10" ht="12.75">
      <c r="A59" s="59"/>
      <c r="B59" s="52"/>
      <c r="C59" s="52"/>
      <c r="D59" s="12"/>
      <c r="E59" s="11">
        <v>0</v>
      </c>
      <c r="F59" s="11">
        <v>1</v>
      </c>
      <c r="G59" s="11">
        <v>2</v>
      </c>
      <c r="H59" s="11">
        <v>3</v>
      </c>
      <c r="I59" s="11">
        <v>4</v>
      </c>
      <c r="J59" s="17">
        <v>5</v>
      </c>
    </row>
    <row r="60" spans="1:10" ht="17.25" customHeight="1">
      <c r="A60" s="104" t="s">
        <v>54</v>
      </c>
      <c r="B60" s="102" t="s">
        <v>71</v>
      </c>
      <c r="C60" s="9" t="s">
        <v>8</v>
      </c>
      <c r="D60" s="96">
        <v>1.56</v>
      </c>
      <c r="E60" s="13">
        <f>F60/1.075</f>
        <v>1.2528232520682834</v>
      </c>
      <c r="F60" s="13">
        <f>G60/1.05</f>
        <v>1.3467849959734046</v>
      </c>
      <c r="G60" s="13">
        <f>H60/1.05</f>
        <v>1.4141242457720749</v>
      </c>
      <c r="H60" s="13">
        <f>I60/1.025</f>
        <v>1.4848304580606786</v>
      </c>
      <c r="I60" s="13">
        <f>J60/1.025</f>
        <v>1.5219512195121954</v>
      </c>
      <c r="J60" s="18">
        <v>1.56</v>
      </c>
    </row>
    <row r="61" spans="1:10" ht="15.75">
      <c r="A61" s="105"/>
      <c r="B61" s="103"/>
      <c r="C61" s="9" t="s">
        <v>9</v>
      </c>
      <c r="D61" s="97"/>
      <c r="E61" s="14">
        <f>E60*D5</f>
        <v>2605.8723643020294</v>
      </c>
      <c r="F61" s="14">
        <f>F60*D5</f>
        <v>2801.3127916246817</v>
      </c>
      <c r="G61" s="14">
        <f>G60*D5</f>
        <v>2941.3784312059156</v>
      </c>
      <c r="H61" s="14">
        <f>H60*D5</f>
        <v>3088.4473527662117</v>
      </c>
      <c r="I61" s="14">
        <f>I60*D5</f>
        <v>3165.658536585366</v>
      </c>
      <c r="J61" s="19">
        <f>J60*D5</f>
        <v>3244.8</v>
      </c>
    </row>
    <row r="62" spans="1:10" ht="15.75">
      <c r="A62" s="41" t="s">
        <v>55</v>
      </c>
      <c r="B62" s="43" t="s">
        <v>31</v>
      </c>
      <c r="C62" s="9" t="s">
        <v>8</v>
      </c>
      <c r="D62" s="45">
        <v>1.95</v>
      </c>
      <c r="E62" s="13">
        <v>1.57</v>
      </c>
      <c r="F62" s="13">
        <v>1.68</v>
      </c>
      <c r="G62" s="13">
        <v>1.77</v>
      </c>
      <c r="H62" s="13">
        <v>1.86</v>
      </c>
      <c r="I62" s="13">
        <v>1.9</v>
      </c>
      <c r="J62" s="18">
        <v>1.95</v>
      </c>
    </row>
    <row r="63" spans="1:10" ht="15.75">
      <c r="A63" s="41"/>
      <c r="B63" s="43"/>
      <c r="C63" s="9" t="s">
        <v>9</v>
      </c>
      <c r="D63" s="45"/>
      <c r="E63" s="14">
        <f>E62*D5</f>
        <v>3265.6</v>
      </c>
      <c r="F63" s="14">
        <f>F62*D5</f>
        <v>3494.4</v>
      </c>
      <c r="G63" s="14">
        <f>G62*D5</f>
        <v>3681.6</v>
      </c>
      <c r="H63" s="14">
        <f>H62*D5</f>
        <v>3868.8</v>
      </c>
      <c r="I63" s="14">
        <f>I62*D5</f>
        <v>3952</v>
      </c>
      <c r="J63" s="19">
        <f>J62*D5</f>
        <v>4056</v>
      </c>
    </row>
    <row r="64" spans="1:10" ht="15.75">
      <c r="A64" s="41"/>
      <c r="B64" s="43" t="s">
        <v>32</v>
      </c>
      <c r="C64" s="9" t="s">
        <v>8</v>
      </c>
      <c r="D64" s="45">
        <v>1.9</v>
      </c>
      <c r="E64" s="13">
        <v>1.53</v>
      </c>
      <c r="F64" s="13">
        <v>1.64</v>
      </c>
      <c r="G64" s="13">
        <v>1.72</v>
      </c>
      <c r="H64" s="13">
        <v>1.81</v>
      </c>
      <c r="I64" s="13">
        <v>1.85</v>
      </c>
      <c r="J64" s="18">
        <v>1.9</v>
      </c>
    </row>
    <row r="65" spans="1:10" ht="15.75">
      <c r="A65" s="41"/>
      <c r="B65" s="43"/>
      <c r="C65" s="9" t="s">
        <v>9</v>
      </c>
      <c r="D65" s="45"/>
      <c r="E65" s="14">
        <f>E64*D5</f>
        <v>3182.4</v>
      </c>
      <c r="F65" s="14">
        <f>F64*D5</f>
        <v>3411.2</v>
      </c>
      <c r="G65" s="14">
        <f>G64*D5</f>
        <v>3577.6</v>
      </c>
      <c r="H65" s="14">
        <f>H64*D5</f>
        <v>3764.8</v>
      </c>
      <c r="I65" s="14">
        <f>I64*D5</f>
        <v>3848</v>
      </c>
      <c r="J65" s="19">
        <f>J64*D5</f>
        <v>3952</v>
      </c>
    </row>
    <row r="66" spans="1:10" ht="15.75">
      <c r="A66" s="104"/>
      <c r="B66" s="102" t="s">
        <v>72</v>
      </c>
      <c r="C66" s="9" t="s">
        <v>73</v>
      </c>
      <c r="D66" s="96">
        <v>1.8</v>
      </c>
      <c r="E66" s="37">
        <v>1.45</v>
      </c>
      <c r="F66" s="37" t="s">
        <v>74</v>
      </c>
      <c r="G66" s="37" t="s">
        <v>75</v>
      </c>
      <c r="H66" s="37" t="s">
        <v>76</v>
      </c>
      <c r="I66" s="37" t="s">
        <v>77</v>
      </c>
      <c r="J66" s="38" t="s">
        <v>78</v>
      </c>
    </row>
    <row r="67" spans="1:10" ht="15.75">
      <c r="A67" s="80"/>
      <c r="B67" s="106"/>
      <c r="C67" s="9" t="s">
        <v>8</v>
      </c>
      <c r="D67" s="107"/>
      <c r="E67" s="14">
        <f>E66*D5</f>
        <v>3016</v>
      </c>
      <c r="F67" s="14">
        <f>F66*D5</f>
        <v>3224</v>
      </c>
      <c r="G67" s="14">
        <f>G66*D5</f>
        <v>3390.3999999999996</v>
      </c>
      <c r="H67" s="14">
        <f>H66*D5</f>
        <v>3556.7999999999997</v>
      </c>
      <c r="I67" s="14">
        <f>I66*D5</f>
        <v>3660.8</v>
      </c>
      <c r="J67" s="19">
        <f>J66*D5</f>
        <v>3744</v>
      </c>
    </row>
    <row r="68" spans="1:10" ht="15.75">
      <c r="A68" s="41" t="s">
        <v>56</v>
      </c>
      <c r="B68" s="43" t="s">
        <v>11</v>
      </c>
      <c r="C68" s="9" t="s">
        <v>8</v>
      </c>
      <c r="D68" s="45">
        <v>1.85</v>
      </c>
      <c r="E68" s="13">
        <v>1.49</v>
      </c>
      <c r="F68" s="13">
        <v>1.6</v>
      </c>
      <c r="G68" s="13">
        <v>1.68</v>
      </c>
      <c r="H68" s="13">
        <v>1.76</v>
      </c>
      <c r="I68" s="13">
        <v>1.8</v>
      </c>
      <c r="J68" s="18">
        <v>1.85</v>
      </c>
    </row>
    <row r="69" spans="1:10" ht="15.75">
      <c r="A69" s="41"/>
      <c r="B69" s="43"/>
      <c r="C69" s="9" t="s">
        <v>9</v>
      </c>
      <c r="D69" s="45"/>
      <c r="E69" s="14">
        <f>E68*D5</f>
        <v>3099.2</v>
      </c>
      <c r="F69" s="14">
        <f>F68*D5</f>
        <v>3328</v>
      </c>
      <c r="G69" s="14">
        <f>G68*D5</f>
        <v>3494.4</v>
      </c>
      <c r="H69" s="14">
        <f>H68*D5</f>
        <v>3660.8</v>
      </c>
      <c r="I69" s="14">
        <f>I68*D5</f>
        <v>3744</v>
      </c>
      <c r="J69" s="19">
        <f>J68*D5</f>
        <v>3848</v>
      </c>
    </row>
    <row r="70" spans="1:10" ht="15.75">
      <c r="A70" s="41"/>
      <c r="B70" s="43" t="s">
        <v>12</v>
      </c>
      <c r="C70" s="9" t="s">
        <v>8</v>
      </c>
      <c r="D70" s="45">
        <v>1.75</v>
      </c>
      <c r="E70" s="13">
        <v>1.41</v>
      </c>
      <c r="F70" s="13">
        <v>1.51</v>
      </c>
      <c r="G70" s="13">
        <v>1.59</v>
      </c>
      <c r="H70" s="13">
        <v>1.67</v>
      </c>
      <c r="I70" s="13">
        <v>1.71</v>
      </c>
      <c r="J70" s="18">
        <v>1.75</v>
      </c>
    </row>
    <row r="71" spans="1:10" ht="15.75">
      <c r="A71" s="41"/>
      <c r="B71" s="43"/>
      <c r="C71" s="9" t="s">
        <v>9</v>
      </c>
      <c r="D71" s="45"/>
      <c r="E71" s="14">
        <f>E70*D5</f>
        <v>2932.7999999999997</v>
      </c>
      <c r="F71" s="14">
        <f>F70*D5</f>
        <v>3140.8</v>
      </c>
      <c r="G71" s="14">
        <f>G70*D5</f>
        <v>3307.2000000000003</v>
      </c>
      <c r="H71" s="14">
        <f>H70*D5</f>
        <v>3473.6</v>
      </c>
      <c r="I71" s="14">
        <f>I70*D5</f>
        <v>3556.7999999999997</v>
      </c>
      <c r="J71" s="19">
        <f>J70*D5</f>
        <v>3640</v>
      </c>
    </row>
    <row r="72" spans="1:10" ht="17.25" customHeight="1">
      <c r="A72" s="41"/>
      <c r="B72" s="43" t="s">
        <v>13</v>
      </c>
      <c r="C72" s="9" t="s">
        <v>8</v>
      </c>
      <c r="D72" s="45">
        <v>1.71</v>
      </c>
      <c r="E72" s="13">
        <v>1.37</v>
      </c>
      <c r="F72" s="13">
        <v>1.48</v>
      </c>
      <c r="G72" s="13">
        <v>1.55</v>
      </c>
      <c r="H72" s="13">
        <v>1.63</v>
      </c>
      <c r="I72" s="13">
        <v>1.67</v>
      </c>
      <c r="J72" s="18">
        <v>1.71</v>
      </c>
    </row>
    <row r="73" spans="1:10" ht="15.75">
      <c r="A73" s="41"/>
      <c r="B73" s="43"/>
      <c r="C73" s="9" t="s">
        <v>9</v>
      </c>
      <c r="D73" s="45"/>
      <c r="E73" s="14">
        <f>E72*D5</f>
        <v>2849.6000000000004</v>
      </c>
      <c r="F73" s="14">
        <f>F72*D5</f>
        <v>3078.4</v>
      </c>
      <c r="G73" s="14">
        <f>G72*D5</f>
        <v>3224</v>
      </c>
      <c r="H73" s="14">
        <f>H72*D5</f>
        <v>3390.3999999999996</v>
      </c>
      <c r="I73" s="14">
        <f>I72*D5</f>
        <v>3473.6</v>
      </c>
      <c r="J73" s="19">
        <f>J72*D5</f>
        <v>3556.7999999999997</v>
      </c>
    </row>
    <row r="74" spans="1:10" ht="15.75">
      <c r="A74" s="41"/>
      <c r="B74" s="43" t="s">
        <v>14</v>
      </c>
      <c r="C74" s="9" t="s">
        <v>8</v>
      </c>
      <c r="D74" s="45">
        <v>1.67</v>
      </c>
      <c r="E74" s="13">
        <v>1.34</v>
      </c>
      <c r="F74" s="13">
        <v>1.44</v>
      </c>
      <c r="G74" s="13">
        <v>1.51</v>
      </c>
      <c r="H74" s="13">
        <v>1.59</v>
      </c>
      <c r="I74" s="13">
        <v>1.63</v>
      </c>
      <c r="J74" s="18">
        <v>1.67</v>
      </c>
    </row>
    <row r="75" spans="1:10" ht="15.75" customHeight="1">
      <c r="A75" s="41"/>
      <c r="B75" s="43"/>
      <c r="C75" s="9" t="s">
        <v>9</v>
      </c>
      <c r="D75" s="45"/>
      <c r="E75" s="14">
        <f>E74*D5</f>
        <v>2787.2000000000003</v>
      </c>
      <c r="F75" s="14">
        <f>F74*D5</f>
        <v>2995.2</v>
      </c>
      <c r="G75" s="14">
        <f>G74*D5</f>
        <v>3140.8</v>
      </c>
      <c r="H75" s="14">
        <f>H74*D5</f>
        <v>3307.2000000000003</v>
      </c>
      <c r="I75" s="14">
        <f>I74*D5</f>
        <v>3390.3999999999996</v>
      </c>
      <c r="J75" s="19">
        <f>J74*D5</f>
        <v>3473.6</v>
      </c>
    </row>
    <row r="76" spans="1:10" ht="17.25" customHeight="1">
      <c r="A76" s="41" t="s">
        <v>57</v>
      </c>
      <c r="B76" s="43" t="s">
        <v>15</v>
      </c>
      <c r="C76" s="9" t="s">
        <v>8</v>
      </c>
      <c r="D76" s="45">
        <v>1.63</v>
      </c>
      <c r="E76" s="13">
        <f>F76/1.075</f>
        <v>1.3090396800457063</v>
      </c>
      <c r="F76" s="13">
        <f>G76/1.05</f>
        <v>1.407217656049134</v>
      </c>
      <c r="G76" s="13">
        <f>H76/1.05</f>
        <v>1.4775785388515907</v>
      </c>
      <c r="H76" s="13">
        <f>I76/1.025</f>
        <v>1.5514574657941704</v>
      </c>
      <c r="I76" s="13">
        <f>J76/1.025</f>
        <v>1.5902439024390245</v>
      </c>
      <c r="J76" s="18">
        <v>1.63</v>
      </c>
    </row>
    <row r="77" spans="1:10" ht="15.75">
      <c r="A77" s="41"/>
      <c r="B77" s="43"/>
      <c r="C77" s="9" t="s">
        <v>9</v>
      </c>
      <c r="D77" s="45"/>
      <c r="E77" s="14">
        <f>E76*D5</f>
        <v>2722.802534495069</v>
      </c>
      <c r="F77" s="14">
        <f>F76*D5</f>
        <v>2927.0127245821986</v>
      </c>
      <c r="G77" s="14">
        <f>G76*D5</f>
        <v>3073.3633608113087</v>
      </c>
      <c r="H77" s="14">
        <f>H76*D5</f>
        <v>3227.0315288518746</v>
      </c>
      <c r="I77" s="14">
        <f>I76*D5</f>
        <v>3307.707317073171</v>
      </c>
      <c r="J77" s="19">
        <f>J76*D5</f>
        <v>3390.3999999999996</v>
      </c>
    </row>
    <row r="78" spans="1:10" ht="15.75" customHeight="1">
      <c r="A78" s="41"/>
      <c r="B78" s="43" t="s">
        <v>33</v>
      </c>
      <c r="C78" s="9" t="s">
        <v>8</v>
      </c>
      <c r="D78" s="45">
        <v>1.63</v>
      </c>
      <c r="E78" s="13">
        <v>1.31</v>
      </c>
      <c r="F78" s="13">
        <v>1.41</v>
      </c>
      <c r="G78" s="13">
        <v>1.48</v>
      </c>
      <c r="H78" s="13">
        <v>1.55</v>
      </c>
      <c r="I78" s="13">
        <v>1.59</v>
      </c>
      <c r="J78" s="18">
        <v>1.63</v>
      </c>
    </row>
    <row r="79" spans="1:10" ht="15.75">
      <c r="A79" s="41"/>
      <c r="B79" s="43"/>
      <c r="C79" s="9" t="s">
        <v>9</v>
      </c>
      <c r="D79" s="45"/>
      <c r="E79" s="14">
        <f>E78*D5</f>
        <v>2724.8</v>
      </c>
      <c r="F79" s="14">
        <f>F78*D5</f>
        <v>2932.7999999999997</v>
      </c>
      <c r="G79" s="14">
        <f>G78*D5</f>
        <v>3078.4</v>
      </c>
      <c r="H79" s="14">
        <f>H78*D5</f>
        <v>3224</v>
      </c>
      <c r="I79" s="14">
        <f>I78*D5</f>
        <v>3307.2000000000003</v>
      </c>
      <c r="J79" s="19">
        <f>J78*D5</f>
        <v>3390.3999999999996</v>
      </c>
    </row>
    <row r="80" spans="1:10" ht="17.25" customHeight="1">
      <c r="A80" s="41" t="s">
        <v>10</v>
      </c>
      <c r="B80" s="43" t="s">
        <v>34</v>
      </c>
      <c r="C80" s="9" t="s">
        <v>8</v>
      </c>
      <c r="D80" s="45">
        <v>1.56</v>
      </c>
      <c r="E80" s="13">
        <v>1.25</v>
      </c>
      <c r="F80" s="13">
        <v>1.35</v>
      </c>
      <c r="G80" s="13">
        <v>1.41</v>
      </c>
      <c r="H80" s="13">
        <v>1.48</v>
      </c>
      <c r="I80" s="13">
        <v>1.52</v>
      </c>
      <c r="J80" s="18">
        <v>1.56</v>
      </c>
    </row>
    <row r="81" spans="1:10" ht="16.5" thickBot="1">
      <c r="A81" s="42"/>
      <c r="B81" s="44"/>
      <c r="C81" s="29" t="s">
        <v>9</v>
      </c>
      <c r="D81" s="46"/>
      <c r="E81" s="20">
        <f>E80*D5</f>
        <v>2600</v>
      </c>
      <c r="F81" s="20">
        <f>F80*D5</f>
        <v>2808</v>
      </c>
      <c r="G81" s="20">
        <f>G80*D5</f>
        <v>2932.7999999999997</v>
      </c>
      <c r="H81" s="20">
        <f>H80*D5</f>
        <v>3078.4</v>
      </c>
      <c r="I81" s="20">
        <f>I80*D5</f>
        <v>3161.6</v>
      </c>
      <c r="J81" s="21">
        <f>J80*D5</f>
        <v>3244.8</v>
      </c>
    </row>
    <row r="82" ht="12.75">
      <c r="B82" s="6"/>
    </row>
    <row r="83" spans="1:10" ht="27" customHeight="1">
      <c r="A83" s="39" t="s">
        <v>63</v>
      </c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15.75">
      <c r="A84" s="1"/>
      <c r="B84" s="5"/>
      <c r="F84" s="47" t="s">
        <v>80</v>
      </c>
      <c r="G84" s="47"/>
      <c r="H84" s="47"/>
      <c r="I84" s="47"/>
      <c r="J84" s="47"/>
    </row>
    <row r="85" spans="1:2" ht="15.75">
      <c r="A85" s="1"/>
      <c r="B85" s="5"/>
    </row>
    <row r="86" spans="1:10" ht="18.75">
      <c r="A86" s="76" t="s">
        <v>39</v>
      </c>
      <c r="B86" s="68"/>
      <c r="C86" s="68"/>
      <c r="D86" s="68"/>
      <c r="E86" s="68"/>
      <c r="F86" s="68"/>
      <c r="G86" s="68"/>
      <c r="H86" s="68"/>
      <c r="I86" s="68"/>
      <c r="J86" s="68"/>
    </row>
    <row r="87" ht="16.5" thickBot="1">
      <c r="A87" s="1"/>
    </row>
    <row r="88" spans="1:10" ht="15.75">
      <c r="A88" s="57" t="s">
        <v>45</v>
      </c>
      <c r="B88" s="48" t="s">
        <v>0</v>
      </c>
      <c r="C88" s="48" t="s">
        <v>25</v>
      </c>
      <c r="D88" s="16" t="s">
        <v>1</v>
      </c>
      <c r="E88" s="48" t="s">
        <v>28</v>
      </c>
      <c r="F88" s="48"/>
      <c r="G88" s="48"/>
      <c r="H88" s="48"/>
      <c r="I88" s="48"/>
      <c r="J88" s="49"/>
    </row>
    <row r="89" spans="1:10" ht="12.75">
      <c r="A89" s="58"/>
      <c r="B89" s="52"/>
      <c r="C89" s="52"/>
      <c r="D89" s="10" t="s">
        <v>4</v>
      </c>
      <c r="E89" s="11" t="s">
        <v>29</v>
      </c>
      <c r="F89" s="11" t="s">
        <v>29</v>
      </c>
      <c r="G89" s="11" t="s">
        <v>29</v>
      </c>
      <c r="H89" s="11" t="s">
        <v>29</v>
      </c>
      <c r="I89" s="11" t="s">
        <v>29</v>
      </c>
      <c r="J89" s="17" t="s">
        <v>29</v>
      </c>
    </row>
    <row r="90" spans="1:10" ht="12.75">
      <c r="A90" s="59"/>
      <c r="B90" s="52"/>
      <c r="C90" s="52"/>
      <c r="D90" s="12"/>
      <c r="E90" s="11">
        <v>0</v>
      </c>
      <c r="F90" s="11">
        <v>1</v>
      </c>
      <c r="G90" s="11">
        <v>2</v>
      </c>
      <c r="H90" s="11">
        <v>3</v>
      </c>
      <c r="I90" s="11">
        <v>4</v>
      </c>
      <c r="J90" s="17">
        <v>5</v>
      </c>
    </row>
    <row r="91" spans="1:10" ht="12.75">
      <c r="A91" s="41" t="s">
        <v>58</v>
      </c>
      <c r="B91" s="70" t="s">
        <v>39</v>
      </c>
      <c r="C91" s="70" t="s">
        <v>40</v>
      </c>
      <c r="D91" s="71">
        <v>1</v>
      </c>
      <c r="E91" s="72" t="s">
        <v>65</v>
      </c>
      <c r="F91" s="72" t="s">
        <v>66</v>
      </c>
      <c r="G91" s="72" t="s">
        <v>67</v>
      </c>
      <c r="H91" s="72" t="s">
        <v>68</v>
      </c>
      <c r="I91" s="72" t="s">
        <v>69</v>
      </c>
      <c r="J91" s="100" t="s">
        <v>70</v>
      </c>
    </row>
    <row r="92" spans="1:10" ht="26.25" customHeight="1">
      <c r="A92" s="41"/>
      <c r="B92" s="70"/>
      <c r="C92" s="70"/>
      <c r="D92" s="71"/>
      <c r="E92" s="73"/>
      <c r="F92" s="73"/>
      <c r="G92" s="73"/>
      <c r="H92" s="73"/>
      <c r="I92" s="73"/>
      <c r="J92" s="101"/>
    </row>
    <row r="95" spans="1:10" ht="18.75">
      <c r="A95" s="76" t="s">
        <v>41</v>
      </c>
      <c r="B95" s="68"/>
      <c r="C95" s="68"/>
      <c r="D95" s="68"/>
      <c r="E95" s="68"/>
      <c r="F95" s="68"/>
      <c r="G95" s="68"/>
      <c r="H95" s="68"/>
      <c r="I95" s="68"/>
      <c r="J95" s="68"/>
    </row>
    <row r="96" ht="16.5" thickBot="1">
      <c r="A96" s="1"/>
    </row>
    <row r="97" spans="1:9" ht="12.75">
      <c r="A97" s="78" t="s">
        <v>45</v>
      </c>
      <c r="B97" s="48" t="s">
        <v>0</v>
      </c>
      <c r="C97" s="16" t="s">
        <v>1</v>
      </c>
      <c r="D97" s="81" t="s">
        <v>43</v>
      </c>
      <c r="E97" s="82"/>
      <c r="F97" s="82"/>
      <c r="G97" s="82"/>
      <c r="H97" s="82"/>
      <c r="I97" s="83"/>
    </row>
    <row r="98" spans="1:9" ht="12.75">
      <c r="A98" s="79"/>
      <c r="B98" s="52"/>
      <c r="C98" s="10" t="s">
        <v>4</v>
      </c>
      <c r="D98" s="84"/>
      <c r="E98" s="85"/>
      <c r="F98" s="85"/>
      <c r="G98" s="85"/>
      <c r="H98" s="85"/>
      <c r="I98" s="86"/>
    </row>
    <row r="99" spans="1:9" ht="12.75">
      <c r="A99" s="80"/>
      <c r="B99" s="52"/>
      <c r="C99" s="12"/>
      <c r="D99" s="87"/>
      <c r="E99" s="88"/>
      <c r="F99" s="88"/>
      <c r="G99" s="88"/>
      <c r="H99" s="88"/>
      <c r="I99" s="89"/>
    </row>
    <row r="100" spans="1:9" ht="12.75">
      <c r="A100" s="41" t="s">
        <v>59</v>
      </c>
      <c r="B100" s="70" t="s">
        <v>41</v>
      </c>
      <c r="C100" s="77" t="s">
        <v>42</v>
      </c>
      <c r="D100" s="90" t="s">
        <v>44</v>
      </c>
      <c r="E100" s="91"/>
      <c r="F100" s="91"/>
      <c r="G100" s="91"/>
      <c r="H100" s="91"/>
      <c r="I100" s="92"/>
    </row>
    <row r="101" spans="1:9" ht="26.25" customHeight="1">
      <c r="A101" s="41"/>
      <c r="B101" s="70"/>
      <c r="C101" s="77"/>
      <c r="D101" s="93"/>
      <c r="E101" s="94"/>
      <c r="F101" s="94"/>
      <c r="G101" s="94"/>
      <c r="H101" s="94"/>
      <c r="I101" s="95"/>
    </row>
    <row r="103" spans="1:9" ht="26.25" customHeight="1">
      <c r="A103" s="39" t="s">
        <v>64</v>
      </c>
      <c r="B103" s="40"/>
      <c r="C103" s="40"/>
      <c r="D103" s="40"/>
      <c r="E103" s="40"/>
      <c r="F103" s="40"/>
      <c r="G103" s="40"/>
      <c r="H103" s="40"/>
      <c r="I103" s="40"/>
    </row>
    <row r="105" spans="2:10" s="7" customFormat="1" ht="14.25">
      <c r="B105" s="75" t="s">
        <v>38</v>
      </c>
      <c r="C105" s="75"/>
      <c r="D105" s="75"/>
      <c r="E105" s="68"/>
      <c r="F105" s="68"/>
      <c r="G105" s="68"/>
      <c r="H105" s="68"/>
      <c r="I105" s="68"/>
      <c r="J105" s="68"/>
    </row>
    <row r="106" spans="2:10" s="7" customFormat="1" ht="14.25">
      <c r="B106" s="75" t="s">
        <v>79</v>
      </c>
      <c r="C106" s="75"/>
      <c r="D106" s="75"/>
      <c r="E106" s="68"/>
      <c r="F106" s="68"/>
      <c r="G106" s="68"/>
      <c r="H106" s="68"/>
      <c r="I106" s="68"/>
      <c r="J106" s="68"/>
    </row>
  </sheetData>
  <sheetProtection/>
  <mergeCells count="113">
    <mergeCell ref="B60:B61"/>
    <mergeCell ref="A60:A61"/>
    <mergeCell ref="A66:A67"/>
    <mergeCell ref="B66:B67"/>
    <mergeCell ref="D66:D67"/>
    <mergeCell ref="B62:B63"/>
    <mergeCell ref="D62:D63"/>
    <mergeCell ref="B64:B65"/>
    <mergeCell ref="D64:D65"/>
    <mergeCell ref="D10:E10"/>
    <mergeCell ref="H91:H92"/>
    <mergeCell ref="I91:I92"/>
    <mergeCell ref="J91:J92"/>
    <mergeCell ref="E91:E92"/>
    <mergeCell ref="F91:F92"/>
    <mergeCell ref="E88:J88"/>
    <mergeCell ref="D43:D44"/>
    <mergeCell ref="A55:J55"/>
    <mergeCell ref="B37:B38"/>
    <mergeCell ref="A57:A59"/>
    <mergeCell ref="A88:A90"/>
    <mergeCell ref="D97:I99"/>
    <mergeCell ref="D100:I101"/>
    <mergeCell ref="F84:J84"/>
    <mergeCell ref="A86:J86"/>
    <mergeCell ref="B88:B90"/>
    <mergeCell ref="C88:C90"/>
    <mergeCell ref="A91:A92"/>
    <mergeCell ref="D60:D61"/>
    <mergeCell ref="B105:J105"/>
    <mergeCell ref="B106:J106"/>
    <mergeCell ref="A95:J95"/>
    <mergeCell ref="B97:B99"/>
    <mergeCell ref="A100:A101"/>
    <mergeCell ref="B100:B101"/>
    <mergeCell ref="C100:C101"/>
    <mergeCell ref="A97:A99"/>
    <mergeCell ref="B91:B92"/>
    <mergeCell ref="C91:C92"/>
    <mergeCell ref="D91:D92"/>
    <mergeCell ref="G91:G92"/>
    <mergeCell ref="D70:D71"/>
    <mergeCell ref="F1:J1"/>
    <mergeCell ref="D72:D73"/>
    <mergeCell ref="B74:B75"/>
    <mergeCell ref="D74:D75"/>
    <mergeCell ref="B47:B48"/>
    <mergeCell ref="D76:D77"/>
    <mergeCell ref="B78:B79"/>
    <mergeCell ref="D78:D79"/>
    <mergeCell ref="A68:A75"/>
    <mergeCell ref="B68:B69"/>
    <mergeCell ref="D68:D69"/>
    <mergeCell ref="B70:B71"/>
    <mergeCell ref="B72:B73"/>
    <mergeCell ref="F11:J12"/>
    <mergeCell ref="C47:C48"/>
    <mergeCell ref="D47:D48"/>
    <mergeCell ref="B57:B59"/>
    <mergeCell ref="C57:C59"/>
    <mergeCell ref="A41:A48"/>
    <mergeCell ref="B41:B42"/>
    <mergeCell ref="C41:C42"/>
    <mergeCell ref="D41:D42"/>
    <mergeCell ref="B43:B44"/>
    <mergeCell ref="C43:C44"/>
    <mergeCell ref="B45:B46"/>
    <mergeCell ref="C45:C46"/>
    <mergeCell ref="D45:D46"/>
    <mergeCell ref="A33:A40"/>
    <mergeCell ref="B33:B34"/>
    <mergeCell ref="C33:C34"/>
    <mergeCell ref="D33:D34"/>
    <mergeCell ref="B35:B36"/>
    <mergeCell ref="C35:C36"/>
    <mergeCell ref="A28:J28"/>
    <mergeCell ref="D35:D36"/>
    <mergeCell ref="C37:C38"/>
    <mergeCell ref="B30:B32"/>
    <mergeCell ref="C30:C32"/>
    <mergeCell ref="E30:J30"/>
    <mergeCell ref="D37:D38"/>
    <mergeCell ref="A30:A32"/>
    <mergeCell ref="A51:J51"/>
    <mergeCell ref="A18:A20"/>
    <mergeCell ref="D11:E11"/>
    <mergeCell ref="D12:E12"/>
    <mergeCell ref="A3:J3"/>
    <mergeCell ref="A17:E17"/>
    <mergeCell ref="E18:J18"/>
    <mergeCell ref="A16:J16"/>
    <mergeCell ref="B39:B40"/>
    <mergeCell ref="C39:C40"/>
    <mergeCell ref="C8:E8"/>
    <mergeCell ref="F27:J27"/>
    <mergeCell ref="B18:B20"/>
    <mergeCell ref="A21:A22"/>
    <mergeCell ref="A49:J49"/>
    <mergeCell ref="A50:J50"/>
    <mergeCell ref="D39:D40"/>
    <mergeCell ref="B21:B22"/>
    <mergeCell ref="C21:C22"/>
    <mergeCell ref="D21:D22"/>
    <mergeCell ref="A83:J83"/>
    <mergeCell ref="A103:I103"/>
    <mergeCell ref="A80:A81"/>
    <mergeCell ref="B80:B81"/>
    <mergeCell ref="D80:D81"/>
    <mergeCell ref="F53:J53"/>
    <mergeCell ref="A62:A65"/>
    <mergeCell ref="E57:J57"/>
    <mergeCell ref="A76:A79"/>
    <mergeCell ref="B76:B7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Primaria-Lipnita</dc:creator>
  <cp:keywords/>
  <dc:description/>
  <cp:lastModifiedBy>eu</cp:lastModifiedBy>
  <cp:lastPrinted>2021-04-07T11:05:07Z</cp:lastPrinted>
  <dcterms:created xsi:type="dcterms:W3CDTF">1996-10-14T23:33:28Z</dcterms:created>
  <dcterms:modified xsi:type="dcterms:W3CDTF">2023-04-13T07:12:08Z</dcterms:modified>
  <cp:category/>
  <cp:version/>
  <cp:contentType/>
  <cp:contentStatus/>
</cp:coreProperties>
</file>